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fileSharing readOnlyRecommended="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leninstitute.sharepoint.com/sites/Neuroanatomy/Shared Documents/CON-T503 - Files/_T503a_data_release_12_2020/"/>
    </mc:Choice>
  </mc:AlternateContent>
  <xr:revisionPtr revIDLastSave="0" documentId="8_{E7D6F98B-CBBA-43F4-86CA-A0138BA03A44}" xr6:coauthVersionLast="46" xr6:coauthVersionMax="46" xr10:uidLastSave="{00000000-0000-0000-0000-000000000000}"/>
  <bookViews>
    <workbookView xWindow="-98" yWindow="-98" windowWidth="22695" windowHeight="14595" tabRatio="835" xr2:uid="{00000000-000D-0000-FFFF-FFFF00000000}"/>
  </bookViews>
  <sheets>
    <sheet name="Experiment Details" sheetId="5" r:id="rId1"/>
  </sheets>
  <externalReferences>
    <externalReference r:id="rId2"/>
  </externalReferences>
  <definedNames>
    <definedName name="Batch">[1]Sources!$Q$2:$Q$13</definedName>
    <definedName name="Surgeons">[1]Sources!$C$2:$C$6</definedName>
    <definedName name="Tracers">[1]Sources!$P$2:$P$9</definedName>
  </definedNames>
  <calcPr calcId="191028" calcMode="autoNoTable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1" i="5" l="1"/>
  <c r="H540" i="5"/>
  <c r="H539" i="5"/>
  <c r="H538" i="5"/>
  <c r="H537" i="5"/>
  <c r="H363" i="5" l="1"/>
  <c r="AX442" i="5" l="1"/>
  <c r="H192" i="5" l="1"/>
  <c r="H193" i="5"/>
  <c r="AY192" i="5"/>
  <c r="AY193" i="5"/>
  <c r="AY346" i="5" l="1"/>
  <c r="H224" i="5" l="1"/>
  <c r="H191" i="5"/>
  <c r="AY224" i="5"/>
  <c r="AY191" i="5"/>
  <c r="H190" i="5"/>
  <c r="AY190" i="5"/>
  <c r="H441" i="5" l="1"/>
  <c r="H439" i="5"/>
  <c r="H438" i="5"/>
  <c r="H437" i="5"/>
  <c r="H440" i="5"/>
  <c r="H442" i="5"/>
  <c r="H344" i="5"/>
  <c r="H343" i="5"/>
  <c r="H342" i="5"/>
  <c r="AY342" i="5" l="1"/>
  <c r="AY343" i="5"/>
  <c r="AY344" i="5"/>
  <c r="AY189" i="5"/>
  <c r="H434" i="5"/>
  <c r="H435" i="5"/>
  <c r="AY435" i="5"/>
  <c r="AY441" i="5"/>
  <c r="AY434" i="5"/>
  <c r="AY440" i="5"/>
  <c r="AY437" i="5"/>
  <c r="AY439" i="5"/>
  <c r="AY438" i="5"/>
  <c r="H189" i="5" l="1"/>
  <c r="H338" i="5" l="1"/>
  <c r="H334" i="5"/>
  <c r="H335" i="5"/>
  <c r="H345" i="5"/>
  <c r="H336" i="5"/>
  <c r="AY334" i="5"/>
  <c r="AY335" i="5"/>
  <c r="AY345" i="5"/>
  <c r="AY336" i="5"/>
  <c r="AY337" i="5" l="1"/>
  <c r="AY339" i="5"/>
  <c r="AY338" i="5"/>
  <c r="H339" i="5"/>
  <c r="H337" i="5"/>
  <c r="H187" i="5" l="1"/>
  <c r="H430" i="5"/>
  <c r="H431" i="5"/>
  <c r="H432" i="5"/>
  <c r="AY187" i="5"/>
  <c r="H333" i="5"/>
  <c r="H347" i="5"/>
  <c r="H346" i="5"/>
  <c r="H332" i="5"/>
  <c r="AY347" i="5"/>
  <c r="AY332" i="5"/>
  <c r="AY333" i="5"/>
  <c r="H433" i="5"/>
  <c r="H341" i="5" l="1"/>
  <c r="H340" i="5"/>
  <c r="H436" i="5"/>
  <c r="H188" i="5"/>
  <c r="H232" i="5"/>
  <c r="AY188" i="5"/>
  <c r="AY232" i="5"/>
  <c r="AY436" i="5"/>
  <c r="AY430" i="5"/>
  <c r="AY431" i="5"/>
  <c r="AY341" i="5"/>
  <c r="AY340" i="5"/>
  <c r="AY432" i="5"/>
  <c r="AY433" i="5"/>
  <c r="H186" i="5" l="1"/>
  <c r="AY186" i="5"/>
  <c r="H331" i="5"/>
  <c r="H181" i="5"/>
  <c r="H427" i="5"/>
  <c r="H183" i="5"/>
  <c r="H184" i="5"/>
  <c r="H182" i="5"/>
  <c r="H222" i="5"/>
  <c r="H428" i="5"/>
  <c r="H429" i="5"/>
  <c r="H185" i="5"/>
  <c r="H330" i="5"/>
  <c r="AY428" i="5"/>
  <c r="AY427" i="5"/>
  <c r="AY429" i="5"/>
  <c r="AY185" i="5"/>
  <c r="AY181" i="5"/>
  <c r="AY330" i="5"/>
  <c r="AY331" i="5"/>
  <c r="H607" i="5" l="1"/>
  <c r="H179" i="5" l="1"/>
  <c r="H177" i="5"/>
  <c r="AY222" i="5" l="1"/>
  <c r="AY182" i="5"/>
  <c r="AY184" i="5"/>
  <c r="AY183" i="5"/>
  <c r="AY426" i="5"/>
  <c r="AY179" i="5"/>
  <c r="AY177" i="5"/>
  <c r="H426" i="5"/>
  <c r="H176" i="5"/>
  <c r="AY174" i="5"/>
  <c r="AY175" i="5"/>
  <c r="AY605" i="5"/>
  <c r="AY173" i="5"/>
  <c r="AY178" i="5"/>
  <c r="AY180" i="5"/>
  <c r="AY230" i="5"/>
  <c r="AY176" i="5"/>
  <c r="H173" i="5"/>
  <c r="H605" i="5"/>
  <c r="H178" i="5"/>
  <c r="H451" i="5"/>
  <c r="H425" i="5"/>
  <c r="H175" i="5"/>
  <c r="H174" i="5"/>
  <c r="H230" i="5"/>
  <c r="H180" i="5"/>
  <c r="H424" i="5" l="1"/>
  <c r="H329" i="5"/>
  <c r="H327" i="5"/>
  <c r="H328" i="5" l="1"/>
  <c r="H423" i="5"/>
  <c r="AY328" i="5"/>
  <c r="AY329" i="5"/>
  <c r="AY327" i="5"/>
  <c r="AY423" i="5"/>
  <c r="AY424" i="5"/>
  <c r="AY451" i="5"/>
  <c r="AY425" i="5"/>
  <c r="H588" i="5"/>
  <c r="AY588" i="5" l="1"/>
  <c r="H323" i="5" l="1"/>
  <c r="H324" i="5"/>
  <c r="H171" i="5"/>
  <c r="H322" i="5"/>
  <c r="H416" i="5"/>
  <c r="AY171" i="5"/>
  <c r="AY323" i="5"/>
  <c r="AY324" i="5"/>
  <c r="AY322" i="5"/>
  <c r="AY416" i="5"/>
  <c r="AY607" i="5"/>
  <c r="H326" i="5"/>
  <c r="H170" i="5"/>
  <c r="H321" i="5"/>
  <c r="H420" i="5"/>
  <c r="H421" i="5"/>
  <c r="H419" i="5"/>
  <c r="H422" i="5"/>
  <c r="H172" i="5"/>
  <c r="H449" i="5"/>
  <c r="H325" i="5"/>
  <c r="H418" i="5"/>
  <c r="H417" i="5"/>
  <c r="AY418" i="5"/>
  <c r="AY172" i="5"/>
  <c r="AY422" i="5"/>
  <c r="AY449" i="5"/>
  <c r="AY420" i="5"/>
  <c r="AY421" i="5"/>
  <c r="AY419" i="5"/>
  <c r="AY321" i="5"/>
  <c r="AY170" i="5"/>
  <c r="AY325" i="5"/>
  <c r="H320" i="5"/>
  <c r="H558" i="5"/>
  <c r="H559" i="5"/>
  <c r="H560" i="5"/>
  <c r="H391" i="5"/>
  <c r="H390" i="5"/>
  <c r="AY320" i="5"/>
  <c r="AY417" i="5"/>
  <c r="H319" i="5"/>
  <c r="H318" i="5"/>
  <c r="AY318" i="5"/>
  <c r="AY319" i="5"/>
  <c r="AY326" i="5"/>
  <c r="H167" i="5"/>
  <c r="H169" i="5"/>
  <c r="H168" i="5"/>
  <c r="AY168" i="5"/>
  <c r="AY169" i="5"/>
  <c r="AY167" i="5"/>
  <c r="H415" i="5"/>
  <c r="H164" i="5"/>
  <c r="H163" i="5"/>
  <c r="H217" i="5"/>
  <c r="H166" i="5"/>
  <c r="H165" i="5"/>
  <c r="H414" i="5"/>
  <c r="H413" i="5"/>
  <c r="H587" i="5"/>
  <c r="H317" i="5"/>
  <c r="H316" i="5"/>
  <c r="H315" i="5"/>
  <c r="AY415" i="5"/>
  <c r="AY587" i="5"/>
  <c r="AY317" i="5"/>
  <c r="AY316" i="5"/>
  <c r="AY315" i="5"/>
  <c r="AY413" i="5"/>
  <c r="AY414" i="5"/>
  <c r="AY165" i="5"/>
  <c r="AY166" i="5"/>
  <c r="AY307" i="5"/>
  <c r="AY217" i="5"/>
  <c r="AY163" i="5"/>
  <c r="AY164" i="5"/>
  <c r="H313" i="5"/>
  <c r="H314" i="5"/>
  <c r="H312" i="5"/>
  <c r="H162" i="5"/>
  <c r="H412" i="5"/>
  <c r="AY412" i="5"/>
  <c r="AY162" i="5"/>
  <c r="AY314" i="5"/>
  <c r="AY312" i="5"/>
  <c r="H310" i="5"/>
  <c r="H309" i="5"/>
  <c r="H311" i="5"/>
  <c r="H307" i="5"/>
  <c r="H450" i="5"/>
  <c r="H308" i="5"/>
  <c r="AY308" i="5"/>
  <c r="AY450" i="5"/>
  <c r="AY310" i="5"/>
  <c r="AY306" i="5"/>
  <c r="H306" i="5"/>
  <c r="AY309" i="5"/>
  <c r="H458" i="5"/>
  <c r="H457" i="5"/>
  <c r="H472" i="5"/>
  <c r="H496" i="5"/>
  <c r="H152" i="5"/>
  <c r="H154" i="5"/>
  <c r="H229" i="5"/>
  <c r="H156" i="5"/>
  <c r="H157" i="5"/>
  <c r="H155" i="5"/>
  <c r="AY156" i="5"/>
  <c r="AY157" i="5"/>
  <c r="AY155" i="5"/>
  <c r="AY229" i="5"/>
  <c r="AY152" i="5"/>
  <c r="AY154" i="5"/>
  <c r="H160" i="5"/>
  <c r="H161" i="5"/>
  <c r="H158" i="5"/>
  <c r="H159" i="5"/>
  <c r="AY159" i="5"/>
  <c r="AY160" i="5"/>
  <c r="AY161" i="5"/>
  <c r="AY158" i="5"/>
  <c r="H151" i="5"/>
  <c r="H153" i="5"/>
  <c r="H305" i="5"/>
  <c r="H410" i="5"/>
  <c r="H409" i="5"/>
  <c r="H408" i="5"/>
  <c r="H411" i="5"/>
  <c r="H148" i="5"/>
  <c r="H147" i="5"/>
  <c r="H407" i="5"/>
  <c r="H602" i="5"/>
  <c r="H405" i="5"/>
  <c r="H146" i="5"/>
  <c r="H406" i="5"/>
  <c r="AY411" i="5"/>
  <c r="AY153" i="5"/>
  <c r="AY305" i="5"/>
  <c r="AY151" i="5"/>
  <c r="AY311" i="5"/>
  <c r="AY313" i="5"/>
  <c r="AY407" i="5"/>
  <c r="AY602" i="5"/>
  <c r="AY405" i="5"/>
  <c r="AY146" i="5"/>
  <c r="AY148" i="5"/>
  <c r="AY406" i="5"/>
  <c r="AY410" i="5"/>
  <c r="AY408" i="5"/>
  <c r="AY409" i="5"/>
  <c r="AY147" i="5"/>
  <c r="H585" i="5"/>
  <c r="H586" i="5"/>
  <c r="AY585" i="5"/>
  <c r="AY586" i="5"/>
  <c r="H580" i="5"/>
  <c r="AY580" i="5"/>
  <c r="H581" i="5"/>
  <c r="AY581" i="5"/>
  <c r="H397" i="5"/>
  <c r="H604" i="5"/>
  <c r="H404" i="5"/>
  <c r="H603" i="5"/>
  <c r="H403" i="5"/>
  <c r="H597" i="5"/>
  <c r="H596" i="5"/>
  <c r="H150" i="5"/>
  <c r="H300" i="5"/>
  <c r="H301" i="5"/>
  <c r="H145" i="5"/>
  <c r="H144" i="5"/>
  <c r="H149" i="5"/>
  <c r="H304" i="5"/>
  <c r="H303" i="5"/>
  <c r="H606" i="5"/>
  <c r="H598" i="5"/>
  <c r="AY606" i="5"/>
  <c r="AY598" i="5"/>
  <c r="AY304" i="5"/>
  <c r="AY303" i="5"/>
  <c r="AY144" i="5"/>
  <c r="AY149" i="5"/>
  <c r="AY300" i="5"/>
  <c r="AY301" i="5"/>
  <c r="AY145" i="5"/>
  <c r="AY150" i="5"/>
  <c r="AY597" i="5"/>
  <c r="AY596" i="5"/>
  <c r="AY404" i="5"/>
  <c r="AY603" i="5"/>
  <c r="H302" i="5"/>
  <c r="H601" i="5"/>
  <c r="H600" i="5"/>
  <c r="H297" i="5"/>
  <c r="H298" i="5"/>
  <c r="H570" i="5"/>
  <c r="H569" i="5"/>
  <c r="H575" i="5"/>
  <c r="H574" i="5"/>
  <c r="H578" i="5"/>
  <c r="H583" i="5"/>
  <c r="H582" i="5"/>
  <c r="H584" i="5"/>
  <c r="H572" i="5"/>
  <c r="H577" i="5"/>
  <c r="H576" i="5"/>
  <c r="H568" i="5"/>
  <c r="H571" i="5"/>
  <c r="H579" i="5"/>
  <c r="H599" i="5"/>
  <c r="AY403" i="5"/>
  <c r="H595" i="5"/>
  <c r="H573" i="5"/>
  <c r="H399" i="5"/>
  <c r="H402" i="5"/>
  <c r="H400" i="5"/>
  <c r="H401" i="5"/>
  <c r="H396" i="5"/>
  <c r="H398" i="5"/>
  <c r="H296" i="5"/>
  <c r="H299" i="5"/>
  <c r="H295" i="5"/>
  <c r="H444" i="5"/>
  <c r="H395" i="5"/>
  <c r="AY394" i="5"/>
  <c r="H565" i="5"/>
  <c r="H564" i="5"/>
  <c r="H567" i="5"/>
  <c r="H566" i="5"/>
  <c r="AY595" i="5"/>
  <c r="H592" i="5"/>
  <c r="H591" i="5"/>
  <c r="H593" i="5"/>
  <c r="H294" i="5"/>
  <c r="H394" i="5"/>
  <c r="H393" i="5"/>
  <c r="H292" i="5"/>
  <c r="H293" i="5"/>
  <c r="H448" i="5"/>
  <c r="H291" i="5"/>
  <c r="H562" i="5"/>
  <c r="AY592" i="5"/>
  <c r="AY591" i="5"/>
  <c r="AY593" i="5"/>
  <c r="AY516" i="5"/>
  <c r="AY490" i="5"/>
  <c r="AY492" i="5"/>
  <c r="AY561" i="5"/>
  <c r="AY562" i="5"/>
  <c r="AY291" i="5"/>
  <c r="AY292" i="5"/>
  <c r="AY391" i="5"/>
  <c r="AY393" i="5"/>
  <c r="AY293" i="5"/>
  <c r="AY294" i="5"/>
  <c r="AY448" i="5"/>
  <c r="AY565" i="5"/>
  <c r="AY564" i="5"/>
  <c r="AY567" i="5"/>
  <c r="AY566" i="5"/>
  <c r="AY397" i="5"/>
  <c r="AY444" i="5"/>
  <c r="AY395" i="5"/>
  <c r="AY299" i="5"/>
  <c r="AY295" i="5"/>
  <c r="AY296" i="5"/>
  <c r="AY398" i="5"/>
  <c r="AY396" i="5"/>
  <c r="AY401" i="5"/>
  <c r="AY399" i="5"/>
  <c r="AY402" i="5"/>
  <c r="AY400" i="5"/>
  <c r="AY573" i="5"/>
  <c r="AY599" i="5"/>
  <c r="AY577" i="5"/>
  <c r="AY576" i="5"/>
  <c r="AY568" i="5"/>
  <c r="AY571" i="5"/>
  <c r="AY579" i="5"/>
  <c r="AY578" i="5"/>
  <c r="AY583" i="5"/>
  <c r="AY582" i="5"/>
  <c r="AY584" i="5"/>
  <c r="AY572" i="5"/>
  <c r="AY570" i="5"/>
  <c r="AY569" i="5"/>
  <c r="AY575" i="5"/>
  <c r="AY574" i="5"/>
  <c r="AY297" i="5"/>
  <c r="AY298" i="5"/>
  <c r="AY601" i="5"/>
  <c r="AY600" i="5"/>
  <c r="AY302" i="5"/>
  <c r="AY604" i="5"/>
  <c r="AY392" i="5"/>
  <c r="AY390" i="5"/>
  <c r="AY558" i="5"/>
  <c r="AY590" i="5"/>
  <c r="AY559" i="5"/>
  <c r="H392" i="5"/>
  <c r="H140" i="5"/>
  <c r="H143" i="5"/>
  <c r="H137" i="5"/>
  <c r="H228" i="5"/>
  <c r="H138" i="5"/>
  <c r="H590" i="5"/>
  <c r="AY138" i="5"/>
  <c r="AY137" i="5"/>
  <c r="AY228" i="5"/>
  <c r="AY140" i="5"/>
  <c r="AY143" i="5"/>
  <c r="AY560" i="5"/>
  <c r="H141" i="5"/>
  <c r="H139" i="5"/>
  <c r="H288" i="5"/>
  <c r="H286" i="5"/>
  <c r="AY287" i="5"/>
  <c r="H287" i="5"/>
  <c r="H133" i="5"/>
  <c r="H290" i="5"/>
  <c r="H289" i="5"/>
  <c r="H135" i="5"/>
  <c r="H136" i="5"/>
  <c r="H142" i="5"/>
  <c r="AY288" i="5"/>
  <c r="AY286" i="5"/>
  <c r="AY133" i="5"/>
  <c r="AY290" i="5"/>
  <c r="AY289" i="5"/>
  <c r="AY135" i="5"/>
  <c r="AY136" i="5"/>
  <c r="H285" i="5"/>
  <c r="H557" i="5"/>
  <c r="H556" i="5"/>
  <c r="H284" i="5"/>
  <c r="H563" i="5"/>
  <c r="H561" i="5"/>
  <c r="AY557" i="5"/>
  <c r="AY556" i="5"/>
  <c r="AY284" i="5"/>
  <c r="AY285" i="5"/>
  <c r="AY142" i="5"/>
  <c r="AY139" i="5"/>
  <c r="AY141" i="5"/>
  <c r="AY563" i="5"/>
  <c r="H130" i="5"/>
  <c r="H126" i="5"/>
  <c r="H129" i="5"/>
  <c r="H127" i="5"/>
  <c r="H128" i="5"/>
  <c r="H594" i="5"/>
  <c r="H608" i="5"/>
  <c r="H122" i="5"/>
  <c r="H125" i="5"/>
  <c r="H124" i="5"/>
  <c r="H132" i="5"/>
  <c r="H134" i="5"/>
  <c r="H131" i="5"/>
  <c r="H123" i="5"/>
  <c r="AY608" i="5"/>
  <c r="AY122" i="5"/>
  <c r="AY125" i="5"/>
  <c r="AY124" i="5"/>
  <c r="AY132" i="5"/>
  <c r="AY134" i="5"/>
  <c r="AY131" i="5"/>
  <c r="AY123" i="5"/>
  <c r="H386" i="5"/>
  <c r="H387" i="5"/>
  <c r="H388" i="5"/>
  <c r="H389" i="5"/>
  <c r="AY447" i="5"/>
  <c r="AY446" i="5"/>
  <c r="AY445" i="5"/>
  <c r="AY386" i="5"/>
  <c r="AY387" i="5"/>
  <c r="AY388" i="5"/>
  <c r="AY389" i="5"/>
  <c r="AY594" i="5"/>
  <c r="AY128" i="5"/>
  <c r="AY126" i="5"/>
  <c r="AY129" i="5"/>
  <c r="AY127" i="5"/>
  <c r="AY130" i="5"/>
  <c r="H121" i="5"/>
  <c r="H446" i="5"/>
  <c r="H445" i="5"/>
  <c r="H447" i="5"/>
  <c r="H385" i="5"/>
  <c r="H281" i="5"/>
  <c r="AY281" i="5"/>
  <c r="H551" i="5"/>
  <c r="H589" i="5"/>
  <c r="H552" i="5"/>
  <c r="H553" i="5"/>
  <c r="H383" i="5"/>
  <c r="H550" i="5"/>
  <c r="H554" i="5"/>
  <c r="H555" i="5"/>
  <c r="AY551" i="5"/>
  <c r="AY550" i="5"/>
  <c r="H384" i="5"/>
  <c r="AY589" i="5"/>
  <c r="AY554" i="5"/>
  <c r="AY555" i="5"/>
  <c r="AY552" i="5"/>
  <c r="AY553" i="5"/>
  <c r="AY121" i="5"/>
  <c r="H120" i="5"/>
  <c r="AY383" i="5"/>
  <c r="AY384" i="5"/>
  <c r="AY385" i="5"/>
  <c r="AY210" i="5"/>
  <c r="AY120" i="5"/>
  <c r="H210" i="5"/>
  <c r="H107" i="5"/>
  <c r="H100" i="5"/>
  <c r="H101" i="5"/>
  <c r="H103" i="5"/>
  <c r="H105" i="5"/>
  <c r="H108" i="5"/>
  <c r="H102" i="5"/>
  <c r="H104" i="5"/>
  <c r="AY104" i="5"/>
  <c r="H109" i="5"/>
  <c r="AY107" i="5"/>
  <c r="AY100" i="5"/>
  <c r="AY101" i="5"/>
  <c r="AY103" i="5"/>
  <c r="AY105" i="5"/>
  <c r="AY108" i="5"/>
  <c r="AY102" i="5"/>
  <c r="AY109" i="5"/>
  <c r="H119" i="5"/>
  <c r="H117" i="5"/>
  <c r="H118" i="5"/>
  <c r="H113" i="5"/>
  <c r="H112" i="5"/>
  <c r="H114" i="5"/>
  <c r="AY113" i="5"/>
  <c r="AY112" i="5"/>
  <c r="AY114" i="5"/>
  <c r="AY117" i="5"/>
  <c r="AY118" i="5"/>
  <c r="AY119" i="5"/>
  <c r="H110" i="5"/>
  <c r="H116" i="5"/>
  <c r="AY110" i="5"/>
  <c r="AY116" i="5"/>
  <c r="H549" i="5"/>
  <c r="H382" i="5"/>
  <c r="H282" i="5"/>
  <c r="AY549" i="5"/>
  <c r="H283" i="5"/>
  <c r="AY382" i="5"/>
  <c r="AY283" i="5"/>
  <c r="AY282" i="5"/>
  <c r="H106" i="5"/>
  <c r="AY106" i="5"/>
  <c r="H115" i="5"/>
  <c r="H111" i="5"/>
  <c r="H211" i="5"/>
  <c r="AY115" i="5"/>
  <c r="AY111" i="5"/>
  <c r="H99" i="5"/>
  <c r="H97" i="5"/>
  <c r="AY99" i="5"/>
  <c r="AY97" i="5"/>
  <c r="AY211" i="5"/>
  <c r="AY98" i="5"/>
  <c r="H98" i="5"/>
  <c r="H88" i="5"/>
  <c r="H96" i="5"/>
  <c r="AY88" i="5"/>
  <c r="H536" i="5"/>
  <c r="H533" i="5"/>
  <c r="H534" i="5"/>
  <c r="H535" i="5"/>
  <c r="H86" i="5"/>
  <c r="H381" i="5"/>
  <c r="H380" i="5"/>
  <c r="AY86" i="5"/>
  <c r="AY381" i="5"/>
  <c r="AY380" i="5"/>
  <c r="AY533" i="5"/>
  <c r="AY534" i="5"/>
  <c r="AY535" i="5"/>
  <c r="AY536" i="5"/>
  <c r="H76" i="5"/>
  <c r="H75" i="5"/>
  <c r="H85" i="5"/>
  <c r="H84" i="5"/>
  <c r="AY76" i="5"/>
  <c r="AY75" i="5"/>
  <c r="H83" i="5"/>
  <c r="H78" i="5"/>
  <c r="H95" i="5"/>
  <c r="AY83" i="5"/>
  <c r="AY78" i="5"/>
  <c r="AY85" i="5"/>
  <c r="AY84" i="5"/>
  <c r="H82" i="5"/>
  <c r="H81" i="5"/>
  <c r="AY81" i="5"/>
  <c r="AY82" i="5"/>
  <c r="AY96" i="5"/>
  <c r="AY95" i="5"/>
  <c r="H280" i="5"/>
  <c r="H92" i="5"/>
  <c r="H93" i="5"/>
  <c r="H94" i="5"/>
  <c r="H89" i="5"/>
  <c r="H91" i="5"/>
  <c r="H90" i="5"/>
  <c r="AY92" i="5"/>
  <c r="AY93" i="5"/>
  <c r="AY94" i="5"/>
  <c r="AY89" i="5"/>
  <c r="AY91" i="5"/>
  <c r="H87" i="5"/>
  <c r="H80" i="5"/>
  <c r="H71" i="5"/>
  <c r="H73" i="5"/>
  <c r="H74" i="5"/>
  <c r="H72" i="5"/>
  <c r="H77" i="5"/>
  <c r="H79" i="5"/>
  <c r="AY79" i="5"/>
  <c r="AY77" i="5"/>
  <c r="AY73" i="5"/>
  <c r="AY74" i="5"/>
  <c r="AY72" i="5"/>
  <c r="AY71" i="5"/>
  <c r="AY87" i="5"/>
  <c r="AY80" i="5"/>
  <c r="AY90" i="5"/>
  <c r="H60" i="5"/>
  <c r="AY60" i="5"/>
  <c r="AY69" i="5"/>
  <c r="AY70" i="5"/>
  <c r="AY280" i="5"/>
  <c r="H69" i="5"/>
  <c r="H70" i="5"/>
  <c r="H64" i="5"/>
  <c r="H65" i="5"/>
  <c r="H68" i="5"/>
  <c r="AY64" i="5"/>
  <c r="AY65" i="5"/>
  <c r="AY68" i="5"/>
  <c r="H278" i="5"/>
  <c r="H279" i="5"/>
  <c r="H532" i="5"/>
  <c r="H548" i="5"/>
  <c r="H277" i="5"/>
  <c r="AY278" i="5"/>
  <c r="AY279" i="5"/>
  <c r="AY277" i="5"/>
  <c r="AY66" i="5"/>
  <c r="AY67" i="5"/>
  <c r="AY59" i="5"/>
  <c r="AY61" i="5"/>
  <c r="H66" i="5"/>
  <c r="H67" i="5"/>
  <c r="H59" i="5"/>
  <c r="H61" i="5"/>
  <c r="H58" i="5"/>
  <c r="AY56" i="5"/>
  <c r="AY58" i="5"/>
  <c r="H56" i="5"/>
  <c r="AY63" i="5"/>
  <c r="AY62" i="5"/>
  <c r="H62" i="5"/>
  <c r="H63" i="5"/>
  <c r="AY377" i="5"/>
  <c r="AY275" i="5"/>
  <c r="AY276" i="5"/>
  <c r="AY274" i="5"/>
  <c r="AY531" i="5"/>
  <c r="AY52" i="5"/>
  <c r="AY57" i="5"/>
  <c r="AY49" i="5"/>
  <c r="AY50" i="5"/>
  <c r="H531" i="5"/>
  <c r="H55" i="5"/>
  <c r="AY55" i="5"/>
  <c r="H226" i="5"/>
  <c r="H373" i="5"/>
  <c r="H379" i="5"/>
  <c r="H51" i="5"/>
  <c r="AY51" i="5"/>
  <c r="H374" i="5"/>
  <c r="AY373" i="5"/>
  <c r="AY374" i="5"/>
  <c r="AY379" i="5"/>
  <c r="AY226" i="5"/>
  <c r="AY532" i="5"/>
  <c r="H53" i="5"/>
  <c r="H52" i="5"/>
  <c r="H57" i="5"/>
  <c r="H49" i="5"/>
  <c r="H50" i="5"/>
  <c r="H54" i="5"/>
  <c r="H378" i="5"/>
  <c r="H375" i="5"/>
  <c r="H376" i="5"/>
  <c r="AY378" i="5"/>
  <c r="AY375" i="5"/>
  <c r="AY376" i="5"/>
  <c r="AY54" i="5"/>
  <c r="AY53" i="5"/>
  <c r="H276" i="5"/>
  <c r="H273" i="5"/>
  <c r="H43" i="5"/>
  <c r="AY43" i="5"/>
  <c r="H377" i="5"/>
  <c r="H370" i="5"/>
  <c r="H40" i="5"/>
  <c r="AY370" i="5"/>
  <c r="AY40" i="5"/>
  <c r="H275" i="5"/>
  <c r="H274" i="5"/>
  <c r="AY273" i="5"/>
  <c r="H44" i="5"/>
  <c r="H46" i="5"/>
  <c r="H41" i="5"/>
  <c r="H48" i="5"/>
  <c r="H47" i="5"/>
  <c r="H36" i="5"/>
  <c r="H45" i="5"/>
  <c r="H42" i="5"/>
  <c r="H231" i="5"/>
  <c r="H216" i="5"/>
  <c r="AY36" i="5"/>
  <c r="AY45" i="5"/>
  <c r="AY42" i="5"/>
  <c r="AY231" i="5"/>
  <c r="AY216" i="5"/>
  <c r="AY44" i="5"/>
  <c r="AY46" i="5"/>
  <c r="H38" i="5"/>
  <c r="H39" i="5"/>
  <c r="H37" i="5"/>
  <c r="AY41" i="5"/>
  <c r="AY48" i="5"/>
  <c r="AY47" i="5"/>
  <c r="AY547" i="5"/>
  <c r="H366" i="5"/>
  <c r="H367" i="5"/>
  <c r="H18" i="5"/>
  <c r="H19" i="5"/>
  <c r="H22" i="5"/>
  <c r="H368" i="5"/>
  <c r="H25" i="5"/>
  <c r="H32" i="5"/>
  <c r="H27" i="5"/>
  <c r="H28" i="5"/>
  <c r="H35" i="5"/>
  <c r="AY25" i="5"/>
  <c r="AY32" i="5"/>
  <c r="AY27" i="5"/>
  <c r="AY28" i="5"/>
  <c r="AY35" i="5"/>
  <c r="AY548" i="5"/>
  <c r="AY38" i="5"/>
  <c r="AY39" i="5"/>
  <c r="AY37" i="5"/>
  <c r="H23" i="5"/>
  <c r="H34" i="5"/>
  <c r="H33" i="5"/>
  <c r="H26" i="5"/>
  <c r="H20" i="5"/>
  <c r="H31" i="5"/>
  <c r="H30" i="5"/>
  <c r="H24" i="5"/>
  <c r="H29" i="5"/>
  <c r="AY31" i="5"/>
  <c r="AY30" i="5"/>
  <c r="AY24" i="5"/>
  <c r="AY29" i="5"/>
  <c r="AY23" i="5"/>
  <c r="AY34" i="5"/>
  <c r="H21" i="5"/>
  <c r="H272" i="5"/>
  <c r="H369" i="5"/>
  <c r="AY21" i="5"/>
  <c r="AY272" i="5"/>
  <c r="AY22" i="5"/>
  <c r="AY368" i="5"/>
  <c r="AY369" i="5"/>
  <c r="AY20" i="5"/>
  <c r="AY33" i="5"/>
  <c r="AY26" i="5"/>
  <c r="AY18" i="5"/>
  <c r="AY367" i="5"/>
  <c r="AY19" i="5"/>
  <c r="AY366" i="5"/>
  <c r="H17" i="5"/>
  <c r="H270" i="5"/>
  <c r="AY17" i="5"/>
  <c r="H364" i="5"/>
  <c r="AY364" i="5"/>
  <c r="H262" i="5"/>
  <c r="H236" i="5"/>
  <c r="H263" i="5"/>
  <c r="AY262" i="5"/>
  <c r="AY236" i="5"/>
  <c r="AY263" i="5"/>
  <c r="AY245" i="5"/>
  <c r="H245" i="5"/>
  <c r="AY251" i="5"/>
  <c r="H251" i="5"/>
  <c r="H253" i="5"/>
  <c r="H350" i="5"/>
  <c r="H499" i="5"/>
  <c r="AY499" i="5"/>
  <c r="H244" i="5"/>
  <c r="AY244" i="5"/>
  <c r="H546" i="5"/>
  <c r="H547" i="5"/>
  <c r="H353" i="5"/>
  <c r="H351" i="5"/>
  <c r="H352" i="5"/>
  <c r="H523" i="5"/>
  <c r="H508" i="5"/>
  <c r="H349" i="5"/>
  <c r="H500" i="5"/>
  <c r="H498" i="5"/>
  <c r="H365" i="5"/>
  <c r="H528" i="5"/>
  <c r="AY350" i="5"/>
  <c r="AY351" i="5"/>
  <c r="AY352" i="5"/>
  <c r="AY546" i="5"/>
  <c r="AY253" i="5"/>
  <c r="H524" i="5"/>
  <c r="AY524" i="5"/>
  <c r="AY353" i="5"/>
  <c r="H529" i="5"/>
  <c r="AY529" i="5"/>
  <c r="H522" i="5"/>
  <c r="H521" i="5"/>
  <c r="AY521" i="5"/>
  <c r="H527" i="5"/>
  <c r="H525" i="5"/>
  <c r="H526" i="5"/>
  <c r="AY365" i="5"/>
  <c r="AY270" i="5"/>
  <c r="AY528" i="5"/>
  <c r="AY527" i="5"/>
  <c r="H497" i="5"/>
  <c r="H495" i="5"/>
  <c r="AY497" i="5"/>
  <c r="AY495" i="5"/>
  <c r="AY498" i="5"/>
  <c r="AY525" i="5"/>
  <c r="AY526" i="5"/>
  <c r="AY522" i="5"/>
  <c r="AY523" i="5"/>
  <c r="AY515" i="5"/>
  <c r="AY496" i="5"/>
  <c r="AY500" i="5"/>
  <c r="AY256" i="5"/>
  <c r="AY254" i="5"/>
  <c r="AY266" i="5"/>
  <c r="AY530" i="5"/>
  <c r="H246" i="5"/>
  <c r="H239" i="5"/>
  <c r="H256" i="5"/>
  <c r="H254" i="5"/>
  <c r="H266" i="5"/>
  <c r="H234" i="5"/>
  <c r="H235" i="5"/>
  <c r="H265" i="5"/>
  <c r="H238" i="5"/>
  <c r="H255" i="5"/>
  <c r="AY257" i="5"/>
  <c r="AY239" i="5"/>
  <c r="H530" i="5"/>
  <c r="AY234" i="5"/>
  <c r="AY235" i="5"/>
  <c r="AY265" i="5"/>
  <c r="AY238" i="5"/>
  <c r="AY255" i="5"/>
  <c r="AY349" i="5"/>
  <c r="H348" i="5"/>
  <c r="H247" i="5"/>
  <c r="H240" i="5"/>
  <c r="H241" i="5"/>
  <c r="H242" i="5"/>
  <c r="H243" i="5"/>
  <c r="H237" i="5"/>
  <c r="H259" i="5"/>
  <c r="H261" i="5"/>
  <c r="H260" i="5"/>
  <c r="H264" i="5"/>
  <c r="H269" i="5"/>
  <c r="H248" i="5"/>
  <c r="H250" i="5"/>
  <c r="H257" i="5"/>
  <c r="H249" i="5"/>
  <c r="H252" i="5"/>
  <c r="AY250" i="5"/>
  <c r="AY246" i="5"/>
  <c r="AY249" i="5"/>
  <c r="AY252" i="5"/>
  <c r="AY348" i="5"/>
  <c r="AY237" i="5"/>
  <c r="AY259" i="5"/>
  <c r="AY261" i="5"/>
  <c r="AY260" i="5"/>
  <c r="AY264" i="5"/>
  <c r="AY269" i="5"/>
  <c r="AY248" i="5"/>
  <c r="AY240" i="5"/>
  <c r="AY241" i="5"/>
  <c r="AY242" i="5"/>
  <c r="AY243" i="5"/>
  <c r="AY247" i="5"/>
  <c r="H518" i="5"/>
  <c r="AY518" i="5"/>
  <c r="H519" i="5"/>
  <c r="AY519" i="5"/>
  <c r="H520" i="5"/>
  <c r="AY520" i="5"/>
  <c r="H12" i="5"/>
  <c r="H13" i="5"/>
  <c r="H16" i="5"/>
  <c r="H15" i="5"/>
  <c r="H14" i="5"/>
  <c r="AY12" i="5"/>
  <c r="AY13" i="5"/>
  <c r="AY16" i="5"/>
  <c r="AY15" i="5"/>
  <c r="AY14" i="5"/>
  <c r="AY493" i="5"/>
  <c r="AY494" i="5"/>
  <c r="H463" i="5"/>
  <c r="H474" i="5"/>
  <c r="H482" i="5"/>
  <c r="H214" i="5"/>
  <c r="H220" i="5"/>
  <c r="H215" i="5"/>
  <c r="H218" i="5"/>
  <c r="H221" i="5"/>
  <c r="H7" i="5"/>
  <c r="H2" i="5"/>
  <c r="H4" i="5"/>
  <c r="H6" i="5"/>
  <c r="H3" i="5"/>
  <c r="H5" i="5"/>
  <c r="H502" i="5"/>
  <c r="H503" i="5"/>
  <c r="H504" i="5"/>
  <c r="H505" i="5"/>
  <c r="H506" i="5"/>
  <c r="H196" i="5"/>
  <c r="H194" i="5"/>
  <c r="H198" i="5"/>
  <c r="H197" i="5"/>
  <c r="H195" i="5"/>
  <c r="H484" i="5"/>
  <c r="H485" i="5"/>
  <c r="H486" i="5"/>
  <c r="H199" i="5"/>
  <c r="H200" i="5"/>
  <c r="H487" i="5"/>
  <c r="H205" i="5"/>
  <c r="H206" i="5"/>
  <c r="H207" i="5"/>
  <c r="H201" i="5"/>
  <c r="H202" i="5"/>
  <c r="H203" i="5"/>
  <c r="H488" i="5"/>
  <c r="H489" i="5"/>
  <c r="H509" i="5"/>
  <c r="H507" i="5"/>
  <c r="H511" i="5"/>
  <c r="H510" i="5"/>
  <c r="H514" i="5"/>
  <c r="H513" i="5"/>
  <c r="H512" i="5"/>
  <c r="H515" i="5"/>
  <c r="H516" i="5"/>
  <c r="H208" i="5"/>
  <c r="H209" i="5"/>
  <c r="H443" i="5"/>
  <c r="H490" i="5"/>
  <c r="H491" i="5"/>
  <c r="H492" i="5"/>
  <c r="H517" i="5"/>
  <c r="H355" i="5"/>
  <c r="H354" i="5"/>
  <c r="H10" i="5"/>
  <c r="H8" i="5"/>
  <c r="H223" i="5"/>
  <c r="H361" i="5"/>
  <c r="H357" i="5"/>
  <c r="H358" i="5"/>
  <c r="H356" i="5"/>
  <c r="H11" i="5"/>
  <c r="H9" i="5"/>
  <c r="H359" i="5"/>
  <c r="H360" i="5"/>
  <c r="H362" i="5"/>
  <c r="H493" i="5"/>
  <c r="H494" i="5"/>
  <c r="H271" i="5"/>
  <c r="H204" i="5"/>
  <c r="AY363" i="5"/>
  <c r="AY359" i="5"/>
  <c r="AY360" i="5"/>
  <c r="AY362" i="5"/>
  <c r="AY517" i="5"/>
  <c r="AY489" i="5"/>
  <c r="AY507" i="5"/>
  <c r="AY508" i="5"/>
  <c r="AY513" i="5"/>
  <c r="AY511" i="5"/>
  <c r="AY514" i="5"/>
  <c r="AY510" i="5"/>
  <c r="AY512" i="5"/>
  <c r="AY509" i="5"/>
  <c r="AY271" i="5"/>
  <c r="AY11" i="5"/>
  <c r="AY9" i="5"/>
  <c r="AY223" i="5"/>
  <c r="AY10" i="5"/>
  <c r="AY209" i="5"/>
  <c r="AY443" i="5"/>
  <c r="AY8" i="5"/>
  <c r="AY488" i="5"/>
  <c r="AY491" i="5"/>
  <c r="AY204" i="5"/>
  <c r="AY201" i="5"/>
  <c r="AY205" i="5"/>
  <c r="AY202" i="5"/>
  <c r="AY206" i="5"/>
  <c r="AY203" i="5"/>
  <c r="AY207" i="5"/>
  <c r="AY208" i="5"/>
  <c r="AY487" i="5"/>
  <c r="AY361" i="5"/>
  <c r="AY357" i="5"/>
  <c r="AY358" i="5"/>
  <c r="AY355" i="5"/>
  <c r="AY354" i="5"/>
  <c r="AY486" i="5"/>
  <c r="AY484" i="5"/>
  <c r="AY485" i="5"/>
  <c r="AY196" i="5"/>
  <c r="AY3" i="5"/>
  <c r="AY5" i="5"/>
  <c r="AY200" i="5"/>
  <c r="AY197" i="5"/>
  <c r="AY199" i="5"/>
  <c r="AY198" i="5"/>
  <c r="AY194" i="5"/>
  <c r="AY195" i="5"/>
  <c r="AY220" i="5"/>
  <c r="AY214" i="5"/>
  <c r="AY215" i="5"/>
  <c r="AY218" i="5"/>
  <c r="AY221" i="5"/>
  <c r="AY7" i="5"/>
  <c r="AY2" i="5"/>
  <c r="AY6" i="5"/>
  <c r="AY4" i="5"/>
  <c r="AY506" i="5"/>
  <c r="AY502" i="5"/>
  <c r="AY504" i="5"/>
  <c r="AY503" i="5"/>
  <c r="AY505" i="5"/>
  <c r="AY227" i="5"/>
  <c r="AY481" i="5"/>
  <c r="AY480" i="5"/>
  <c r="AY479" i="5"/>
  <c r="AY478" i="5"/>
  <c r="AY219" i="5"/>
  <c r="AY213" i="5"/>
  <c r="AY212" i="5"/>
  <c r="AY225" i="5"/>
  <c r="AY233" i="5"/>
  <c r="AY501" i="5"/>
  <c r="AY477" i="5"/>
  <c r="AY483" i="5"/>
  <c r="AY482" i="5"/>
  <c r="AY356" i="5"/>
  <c r="AY462" i="5"/>
  <c r="AY258" i="5"/>
  <c r="AY268" i="5"/>
  <c r="AY463" i="5"/>
  <c r="AY464" i="5"/>
  <c r="AY465" i="5"/>
  <c r="AY468" i="5"/>
  <c r="AY467" i="5"/>
  <c r="AY466" i="5"/>
  <c r="AY469" i="5"/>
  <c r="AY470" i="5"/>
  <c r="AY471" i="5"/>
  <c r="AY473" i="5"/>
  <c r="AY472" i="5"/>
  <c r="AY475" i="5"/>
  <c r="AY474" i="5"/>
  <c r="AY476" i="5"/>
  <c r="AY454" i="5"/>
  <c r="AY453" i="5"/>
  <c r="AY455" i="5"/>
  <c r="AY456" i="5"/>
  <c r="AY457" i="5"/>
  <c r="AY458" i="5"/>
  <c r="AY267" i="5"/>
  <c r="AY461" i="5"/>
  <c r="AY460" i="5"/>
  <c r="AY459" i="5"/>
</calcChain>
</file>

<file path=xl/sharedStrings.xml><?xml version="1.0" encoding="utf-8"?>
<sst xmlns="http://schemas.openxmlformats.org/spreadsheetml/2006/main" count="11091" uniqueCount="982">
  <si>
    <t>experiment</t>
  </si>
  <si>
    <t>Birth Date</t>
  </si>
  <si>
    <t>Surgery Date</t>
  </si>
  <si>
    <t>Specimen ID</t>
  </si>
  <si>
    <t>Mouse line</t>
  </si>
  <si>
    <t>Donor / Labtracks ID</t>
  </si>
  <si>
    <t>sex</t>
  </si>
  <si>
    <t>Age at inj</t>
  </si>
  <si>
    <t>Age group</t>
  </si>
  <si>
    <t>Genotype</t>
  </si>
  <si>
    <t>body weight (g)</t>
  </si>
  <si>
    <t>brain weight (mg)</t>
  </si>
  <si>
    <t>JAX birth cage</t>
  </si>
  <si>
    <t>Behavior date</t>
  </si>
  <si>
    <t>Total Distance traveled (cm) (center-point) 1st 10 min</t>
  </si>
  <si>
    <t>Time in center 1st 10 mins</t>
  </si>
  <si>
    <t>Distance traveled (center-point) in center zone 1st 10 min</t>
  </si>
  <si>
    <t>Distance traveled min 1</t>
  </si>
  <si>
    <t>Distance traveled min 2</t>
  </si>
  <si>
    <t>Distance traveled min 3</t>
  </si>
  <si>
    <t>Distance traveled min 4</t>
  </si>
  <si>
    <t>Distance traveled min 5</t>
  </si>
  <si>
    <t>Distance traveled min 6</t>
  </si>
  <si>
    <t>Distance traveled min 7</t>
  </si>
  <si>
    <t>Distance traveled min 8</t>
  </si>
  <si>
    <t>Distance traveled min 9</t>
  </si>
  <si>
    <t>Distance traveled min 10</t>
  </si>
  <si>
    <t>Mice w/ passed behavior, csf collected, passed conn, passed plaque</t>
  </si>
  <si>
    <t>CSF processing status</t>
  </si>
  <si>
    <t>CSF Vol collected (ul)</t>
  </si>
  <si>
    <t>ELISA OD reading</t>
  </si>
  <si>
    <t>AB42 pg/ml in CSF</t>
  </si>
  <si>
    <t>Source Area (Inj. 1)</t>
  </si>
  <si>
    <t>AP</t>
  </si>
  <si>
    <t xml:space="preserve">ML </t>
  </si>
  <si>
    <t xml:space="preserve">DV </t>
  </si>
  <si>
    <t xml:space="preserve">Angle </t>
  </si>
  <si>
    <t>Injection Material</t>
  </si>
  <si>
    <t>Batch</t>
  </si>
  <si>
    <t>Method</t>
  </si>
  <si>
    <t>Target Area (Inj. 2)</t>
  </si>
  <si>
    <t>AP-2</t>
  </si>
  <si>
    <t>ML-2</t>
  </si>
  <si>
    <t>DV-2</t>
  </si>
  <si>
    <t>Angle-2</t>
  </si>
  <si>
    <t>Injection Materials</t>
  </si>
  <si>
    <t>Batch2</t>
  </si>
  <si>
    <t>Method2</t>
  </si>
  <si>
    <t>Methoxy-XO4</t>
  </si>
  <si>
    <t>Days Post Injection</t>
  </si>
  <si>
    <t>Perfusion Date</t>
  </si>
  <si>
    <t>image_series_id</t>
  </si>
  <si>
    <t>axons pass/fail</t>
  </si>
  <si>
    <t>structure volumes pass/fail</t>
  </si>
  <si>
    <t>plaques pass/fail</t>
  </si>
  <si>
    <t>Actual primary Source</t>
  </si>
  <si>
    <t>% primary source</t>
  </si>
  <si>
    <t>Actual Secondary Source</t>
  </si>
  <si>
    <t>% secondary source</t>
  </si>
  <si>
    <t>1. Brain-wide mapping 12-15 mo APP/PS1</t>
  </si>
  <si>
    <t>APP/PS1-238144</t>
  </si>
  <si>
    <t>wt</t>
  </si>
  <si>
    <t>M</t>
  </si>
  <si>
    <t>12-15 mo</t>
  </si>
  <si>
    <t>APP-</t>
  </si>
  <si>
    <t>Y</t>
  </si>
  <si>
    <t>No sample collected</t>
  </si>
  <si>
    <t>CA3</t>
  </si>
  <si>
    <t>rAAV hSynapsin-EGFP-WPRE-bGH (Osten)</t>
  </si>
  <si>
    <t>V4321</t>
  </si>
  <si>
    <t>3 uA, 5 min</t>
  </si>
  <si>
    <t>Pass</t>
  </si>
  <si>
    <t>N/A</t>
  </si>
  <si>
    <t>CA3-L</t>
  </si>
  <si>
    <t>fiber tracts-L</t>
  </si>
  <si>
    <t>APP/PS1-185766</t>
  </si>
  <si>
    <t>APP/PS1</t>
  </si>
  <si>
    <t>APP+</t>
  </si>
  <si>
    <t>N</t>
  </si>
  <si>
    <t>3.3 mg/kg 24 hours before perfusion</t>
  </si>
  <si>
    <t>Fail</t>
  </si>
  <si>
    <t>CA2-L</t>
  </si>
  <si>
    <t>APP/PS1-238146</t>
  </si>
  <si>
    <t>DG-L</t>
  </si>
  <si>
    <t>APP/PS1-185768</t>
  </si>
  <si>
    <t>DG</t>
  </si>
  <si>
    <t>CA1-L</t>
  </si>
  <si>
    <t>APP/PS1-238145</t>
  </si>
  <si>
    <t>ENTm</t>
  </si>
  <si>
    <t>ENTm-L</t>
  </si>
  <si>
    <t>ENTl-L</t>
  </si>
  <si>
    <t>APP/PS1-238143</t>
  </si>
  <si>
    <t>APP/PS1-267826</t>
  </si>
  <si>
    <t>ACA-2</t>
  </si>
  <si>
    <t>5 uA, 5 min</t>
  </si>
  <si>
    <t>ACAd-L</t>
  </si>
  <si>
    <t>ACAv-L</t>
  </si>
  <si>
    <t>APP/PS1-267864</t>
  </si>
  <si>
    <t>PAR-L</t>
  </si>
  <si>
    <t>APP/PS1-267825</t>
  </si>
  <si>
    <t>ORBm</t>
  </si>
  <si>
    <t>-0.25, -0.55</t>
  </si>
  <si>
    <t>ORBm-L</t>
  </si>
  <si>
    <t>ORBvl-L</t>
  </si>
  <si>
    <t>APP/PS1-267863</t>
  </si>
  <si>
    <t>APP/PS1-286530</t>
  </si>
  <si>
    <t>MS</t>
  </si>
  <si>
    <t>LSv-R</t>
  </si>
  <si>
    <t>MS-R</t>
  </si>
  <si>
    <t>APP/PS1-286531</t>
  </si>
  <si>
    <t>MS-L</t>
  </si>
  <si>
    <t>APP/PS1-286535</t>
  </si>
  <si>
    <t>APP/PS1-286533</t>
  </si>
  <si>
    <t>APP/PS1-286532</t>
  </si>
  <si>
    <t>RSPv</t>
  </si>
  <si>
    <t>RSPv-L</t>
  </si>
  <si>
    <t>RSPd-L</t>
  </si>
  <si>
    <t>APP_PS1-241043</t>
  </si>
  <si>
    <t>PERI</t>
  </si>
  <si>
    <t>hAPP-J20-245213</t>
  </si>
  <si>
    <t>F</t>
  </si>
  <si>
    <t>SUB-L</t>
  </si>
  <si>
    <t>hAPP-J20-246499</t>
  </si>
  <si>
    <t>hAPP-J20-249610</t>
  </si>
  <si>
    <t>Dbh-Cre_KH212;APP_PS1-252803</t>
  </si>
  <si>
    <t>APP+;Cre-</t>
  </si>
  <si>
    <t>MOB</t>
  </si>
  <si>
    <t>MOB-L</t>
  </si>
  <si>
    <t>hAPP-J20-249604</t>
  </si>
  <si>
    <t>APP_PS1-318127</t>
  </si>
  <si>
    <t>AUDd</t>
  </si>
  <si>
    <t>AUDd-L</t>
  </si>
  <si>
    <t>SSs-L</t>
  </si>
  <si>
    <t>APP_PS1-311423</t>
  </si>
  <si>
    <t>AUDpo-L</t>
  </si>
  <si>
    <t>APP_PS1-318142</t>
  </si>
  <si>
    <t>Yes</t>
  </si>
  <si>
    <t>ELISA production #1 - kit 4: 10/8/19</t>
  </si>
  <si>
    <t>ORBl</t>
  </si>
  <si>
    <t>1.35, 1.7</t>
  </si>
  <si>
    <t>ORBl-L</t>
  </si>
  <si>
    <t>APP_PS1-318130</t>
  </si>
  <si>
    <t>-1.1, -1.5</t>
  </si>
  <si>
    <t>APP_PS1-318145</t>
  </si>
  <si>
    <t>APP_PS1-318146</t>
  </si>
  <si>
    <t>FRP-L</t>
  </si>
  <si>
    <t>APP_PS1-311424</t>
  </si>
  <si>
    <t>APP_PS1-311421</t>
  </si>
  <si>
    <t>ELISA production #4 - kit 6: 8/12/20</t>
  </si>
  <si>
    <t>RSPd</t>
  </si>
  <si>
    <t>APP_PS1-311420</t>
  </si>
  <si>
    <t>APP_PS1-318143</t>
  </si>
  <si>
    <t>VISal-L</t>
  </si>
  <si>
    <t>APP_PS1-318129</t>
  </si>
  <si>
    <t>ELISA production #5 - kit 7: 8/19/20</t>
  </si>
  <si>
    <t>SSp-bfd-L</t>
  </si>
  <si>
    <t>APP_PS1-318128</t>
  </si>
  <si>
    <t>VISam</t>
  </si>
  <si>
    <t>0.2, 0.55</t>
  </si>
  <si>
    <t>VISpm-L</t>
  </si>
  <si>
    <t>VISam-L</t>
  </si>
  <si>
    <t>APP_PS1-318147</t>
  </si>
  <si>
    <t>VISpor</t>
  </si>
  <si>
    <t>VISpor-L</t>
  </si>
  <si>
    <t>APP/PS1-332278</t>
  </si>
  <si>
    <t>AUDp</t>
  </si>
  <si>
    <t>AUDp-L</t>
  </si>
  <si>
    <t>APP/PS1-325360</t>
  </si>
  <si>
    <t>APP/PS1-325356</t>
  </si>
  <si>
    <t>ECT</t>
  </si>
  <si>
    <t>ILA-L</t>
  </si>
  <si>
    <t>APP/PS1-325359</t>
  </si>
  <si>
    <t>PRE</t>
  </si>
  <si>
    <t>POST-L</t>
  </si>
  <si>
    <t>VISp-L</t>
  </si>
  <si>
    <t>hAPP-J20-253336</t>
  </si>
  <si>
    <t>APP_PS1-257432</t>
  </si>
  <si>
    <t>AUDv</t>
  </si>
  <si>
    <t>AUDv-L</t>
  </si>
  <si>
    <t>APP/PS1-332271</t>
  </si>
  <si>
    <t>TEa-1</t>
  </si>
  <si>
    <t>1.9, 2.3</t>
  </si>
  <si>
    <t>ECT-L</t>
  </si>
  <si>
    <t>TEa-L</t>
  </si>
  <si>
    <t>Rbp4-Cre_KL100;APP_PS1-255936</t>
  </si>
  <si>
    <t>APP_PS1-258576</t>
  </si>
  <si>
    <t>APP/PS1-332280</t>
  </si>
  <si>
    <t>AIp</t>
  </si>
  <si>
    <t>-3.75, -4</t>
  </si>
  <si>
    <t>3.25, 3</t>
  </si>
  <si>
    <t>EPd-L</t>
  </si>
  <si>
    <t>APP_PS1-257428</t>
  </si>
  <si>
    <t>MOs-1</t>
  </si>
  <si>
    <t>0.4, 1.0</t>
  </si>
  <si>
    <t>MOp-L</t>
  </si>
  <si>
    <t>MOs-L</t>
  </si>
  <si>
    <t>APP_PS1-256108</t>
  </si>
  <si>
    <t>PL</t>
  </si>
  <si>
    <t>DP-L</t>
  </si>
  <si>
    <t>APP_PS1-257433</t>
  </si>
  <si>
    <t>LD</t>
  </si>
  <si>
    <t>LD-L</t>
  </si>
  <si>
    <t>hAPP-J20-271897</t>
  </si>
  <si>
    <t>hAPP-J20-271895</t>
  </si>
  <si>
    <t>APP_PS1-271476</t>
  </si>
  <si>
    <t>ELISA production #3 - kit 5: 11/1/19</t>
  </si>
  <si>
    <t>low</t>
  </si>
  <si>
    <t>MD</t>
  </si>
  <si>
    <t>MD-L</t>
  </si>
  <si>
    <t>PVT-L</t>
  </si>
  <si>
    <t>hAPP-J20-266488</t>
  </si>
  <si>
    <t>-0.2, -0.5</t>
  </si>
  <si>
    <t>Rbp4-Cre_KL100;APP_PS1-265895</t>
  </si>
  <si>
    <t>Dbh-Cre_KH212;APP_PS1-271215</t>
  </si>
  <si>
    <t>APP_PS1-273620</t>
  </si>
  <si>
    <t>SUBv</t>
  </si>
  <si>
    <t>PRE-L</t>
  </si>
  <si>
    <t>APP_PS1-274982</t>
  </si>
  <si>
    <t>VISp</t>
  </si>
  <si>
    <t>0.35, 0.6</t>
  </si>
  <si>
    <t>hAPP-J20-267739</t>
  </si>
  <si>
    <t>APP_PS1-274979</t>
  </si>
  <si>
    <t>AIv</t>
  </si>
  <si>
    <t>-2.4, -2.8</t>
  </si>
  <si>
    <t>AId-L</t>
  </si>
  <si>
    <t>AIv-L</t>
  </si>
  <si>
    <t>APP_PS1-277435</t>
  </si>
  <si>
    <t>AIp-L</t>
  </si>
  <si>
    <t>CLA-L</t>
  </si>
  <si>
    <t>Snap25-T2A-GCaMP6s;APP_PS1-275390</t>
  </si>
  <si>
    <t>APP+;GCaMP-</t>
  </si>
  <si>
    <t>APP_PS1-277436</t>
  </si>
  <si>
    <t>APP_PS1-273552</t>
  </si>
  <si>
    <t>APP_PS1-273553</t>
  </si>
  <si>
    <t>APP/PS1-348212</t>
  </si>
  <si>
    <t>AM</t>
  </si>
  <si>
    <t>PT-L</t>
  </si>
  <si>
    <t>APP/PS1-348213</t>
  </si>
  <si>
    <t>SSp-bfd</t>
  </si>
  <si>
    <t>0.35, 0.75</t>
  </si>
  <si>
    <t>SSp-n-L</t>
  </si>
  <si>
    <t>APP_PS1-277432</t>
  </si>
  <si>
    <t>APP_PS1-277433</t>
  </si>
  <si>
    <t>APP/PS1-348227</t>
  </si>
  <si>
    <t>APP/PS1-348221</t>
  </si>
  <si>
    <t>APP/PS1-348222</t>
  </si>
  <si>
    <t>APP/PS1-353448</t>
  </si>
  <si>
    <t>AId</t>
  </si>
  <si>
    <t>CP-L</t>
  </si>
  <si>
    <t>APP/PS1-353452</t>
  </si>
  <si>
    <t>APP/PS1-353450</t>
  </si>
  <si>
    <t>APP/PS1-353451</t>
  </si>
  <si>
    <t>APP_PS1-280542</t>
  </si>
  <si>
    <t>SSp-m</t>
  </si>
  <si>
    <t>APP_PS1-280540</t>
  </si>
  <si>
    <t>APP/PS1-353468</t>
  </si>
  <si>
    <t>SSp-ll</t>
  </si>
  <si>
    <t>SSp-tr-L</t>
  </si>
  <si>
    <t>APP_PS1-278895</t>
  </si>
  <si>
    <t>SUM</t>
  </si>
  <si>
    <t>SUM-L</t>
  </si>
  <si>
    <t>MM-L</t>
  </si>
  <si>
    <t>APP/PS1-353446</t>
  </si>
  <si>
    <t>TEa-2</t>
  </si>
  <si>
    <t>APP/PS1-353457</t>
  </si>
  <si>
    <t>VISa</t>
  </si>
  <si>
    <t>RSPagl-L</t>
  </si>
  <si>
    <t>Dbh-Cre_KH212;APP_PS1-279293</t>
  </si>
  <si>
    <t>VISl-1</t>
  </si>
  <si>
    <t>VISl-L</t>
  </si>
  <si>
    <t>Dbh-Cre_KH212;APP_PS1-279295</t>
  </si>
  <si>
    <t>VISl-2</t>
  </si>
  <si>
    <t>VISpl-L</t>
  </si>
  <si>
    <t>APP_PS1-278893</t>
  </si>
  <si>
    <t>VISrl</t>
  </si>
  <si>
    <t>VISrl-L</t>
  </si>
  <si>
    <t>APP_PS1-278901</t>
  </si>
  <si>
    <t>APP_PS1-278900</t>
  </si>
  <si>
    <t>APP_PS1-282294</t>
  </si>
  <si>
    <t>APP/PS1-353456</t>
  </si>
  <si>
    <t>LGd</t>
  </si>
  <si>
    <t>LGd-L</t>
  </si>
  <si>
    <t>LP-L</t>
  </si>
  <si>
    <t>APP/PS1-358584</t>
  </si>
  <si>
    <t>PH-L</t>
  </si>
  <si>
    <t>APP/PS1-353461</t>
  </si>
  <si>
    <t>SSs</t>
  </si>
  <si>
    <t>APP/PS1-353463</t>
  </si>
  <si>
    <t>APP/PS1-353462</t>
  </si>
  <si>
    <t>APP/PS1-353458</t>
  </si>
  <si>
    <t>APP/PS1-353459</t>
  </si>
  <si>
    <t>APP/PS1-353460</t>
  </si>
  <si>
    <t>APP_PS1-281409</t>
  </si>
  <si>
    <t>VPM</t>
  </si>
  <si>
    <t>ZI-L</t>
  </si>
  <si>
    <t>LGv-L</t>
  </si>
  <si>
    <t>APP_PS1-281408</t>
  </si>
  <si>
    <t>APP/PS1-358580</t>
  </si>
  <si>
    <t>APP/PS1-358581</t>
  </si>
  <si>
    <t>RE</t>
  </si>
  <si>
    <t>RE-L</t>
  </si>
  <si>
    <t>RE-R</t>
  </si>
  <si>
    <t>APP/PS1-358579</t>
  </si>
  <si>
    <t>APP/PS1-363694</t>
  </si>
  <si>
    <t>Not Included</t>
  </si>
  <si>
    <t>PL-L</t>
  </si>
  <si>
    <t>APP/PS1-363695</t>
  </si>
  <si>
    <t>ILA</t>
  </si>
  <si>
    <t>APP/PS1-363703</t>
  </si>
  <si>
    <t>MM</t>
  </si>
  <si>
    <t>APP/PS1-363698</t>
  </si>
  <si>
    <t>APP/PS1-363704</t>
  </si>
  <si>
    <t>APP/PS1-363700</t>
  </si>
  <si>
    <t>ENTl</t>
  </si>
  <si>
    <t>ProS-L</t>
  </si>
  <si>
    <t>APP_PS1-284374</t>
  </si>
  <si>
    <t>APP/PS1-363692</t>
  </si>
  <si>
    <t>APP/PS1-363702</t>
  </si>
  <si>
    <t>VISa-L</t>
  </si>
  <si>
    <t>APP/PS1-363690</t>
  </si>
  <si>
    <t>APP_PS1-289000</t>
  </si>
  <si>
    <t>APP_PS1-287346</t>
  </si>
  <si>
    <t>APP_PS1-291620</t>
  </si>
  <si>
    <t>APP_PS1-290324</t>
  </si>
  <si>
    <t>IPN-L</t>
  </si>
  <si>
    <t>APP_PS1-292121</t>
  </si>
  <si>
    <t>MOp-1</t>
  </si>
  <si>
    <t>0.35, 0.7</t>
  </si>
  <si>
    <t>APP_PS1-287342</t>
  </si>
  <si>
    <t>APP_PS1-289873</t>
  </si>
  <si>
    <t>SSp-ll-L</t>
  </si>
  <si>
    <t>APP_PS1-291380</t>
  </si>
  <si>
    <t>SSp-tr</t>
  </si>
  <si>
    <t>APP_PS1-291619</t>
  </si>
  <si>
    <t>ELISA production #2 - kit 4: 10/17/19</t>
  </si>
  <si>
    <t>ACAv</t>
  </si>
  <si>
    <t>APP_PS1-292120</t>
  </si>
  <si>
    <t>APP/PS1-371256</t>
  </si>
  <si>
    <t>SSp-un-L</t>
  </si>
  <si>
    <t>APP_PS1-299467</t>
  </si>
  <si>
    <t>VPM-L</t>
  </si>
  <si>
    <t>VPL-L</t>
  </si>
  <si>
    <t>APP/PS1-377392</t>
  </si>
  <si>
    <t>APP/PS1-377404</t>
  </si>
  <si>
    <t>APP/PS1-377394</t>
  </si>
  <si>
    <t>APP/PS1-377393</t>
  </si>
  <si>
    <t>APP_PS1-308085</t>
  </si>
  <si>
    <t>APP_PS1-308087</t>
  </si>
  <si>
    <t>APP_PS1-303324</t>
  </si>
  <si>
    <t>APP_PS1-308086</t>
  </si>
  <si>
    <t>APP_PS1-309403</t>
  </si>
  <si>
    <t>APP/PS1-377403</t>
  </si>
  <si>
    <t>high</t>
  </si>
  <si>
    <t>LH-L</t>
  </si>
  <si>
    <t>APP/PS1-377398</t>
  </si>
  <si>
    <t>Slc6a4-Cre_ET33;APP_PS1-300462</t>
  </si>
  <si>
    <t>APP/PS1-377399</t>
  </si>
  <si>
    <t>Slc6a4-Cre_ET33;APP_PS1-300455</t>
  </si>
  <si>
    <t>Slc6a4-Cre_ET33;APP_PS1-311121</t>
  </si>
  <si>
    <t>ENTl-1</t>
  </si>
  <si>
    <t>2.5, 2.8</t>
  </si>
  <si>
    <t>PERI-L</t>
  </si>
  <si>
    <t>APP/PS1-383231</t>
  </si>
  <si>
    <t>APP/PS1-383226</t>
  </si>
  <si>
    <t>RSPagl</t>
  </si>
  <si>
    <t>APP/PS1-383229</t>
  </si>
  <si>
    <t>APP/PS1-383233</t>
  </si>
  <si>
    <t>ORBvl</t>
  </si>
  <si>
    <t>APP/PS1-383230</t>
  </si>
  <si>
    <t>SMT-L</t>
  </si>
  <si>
    <t>VM-L</t>
  </si>
  <si>
    <t>APP/PS1-383224</t>
  </si>
  <si>
    <t>APP/PS1-383234</t>
  </si>
  <si>
    <t>ELISA proudduction #5 - kit 7: 9/19/20</t>
  </si>
  <si>
    <t>Slc6a4-Cre_ET33;APP_PS1-332809</t>
  </si>
  <si>
    <t>2.3, 2.5</t>
  </si>
  <si>
    <t>Slc6a4-Cre_ET33;APP_PS1-336000</t>
  </si>
  <si>
    <t>APP_PS1-344869</t>
  </si>
  <si>
    <t>APP_PS1-340749</t>
  </si>
  <si>
    <t>POST</t>
  </si>
  <si>
    <t>APP/PS1-404608</t>
  </si>
  <si>
    <t>SUBd</t>
  </si>
  <si>
    <t>Slc6a4-Cre_ET33;APP_PS1-332813</t>
  </si>
  <si>
    <t>PR-L</t>
  </si>
  <si>
    <t>Slc6a4-Cre_ET33;APP_PS1-336001</t>
  </si>
  <si>
    <t>Dbh-Cre_KH212;APP_PS1-348502</t>
  </si>
  <si>
    <t>APP/PS1-404602</t>
  </si>
  <si>
    <t>V6523R</t>
  </si>
  <si>
    <t>Cux2-IRES-Cre;APP_PS1-344302</t>
  </si>
  <si>
    <t>APP/PS1-404600</t>
  </si>
  <si>
    <t>APP/PS1-404619</t>
  </si>
  <si>
    <t>PIR-L</t>
  </si>
  <si>
    <t>APP/PS1-404616</t>
  </si>
  <si>
    <t>APP/PS1-404617</t>
  </si>
  <si>
    <t>APP/PS1-404615</t>
  </si>
  <si>
    <t>PVH-L</t>
  </si>
  <si>
    <t>APP/PS1-404610</t>
  </si>
  <si>
    <t>APP/PS1-404611</t>
  </si>
  <si>
    <t>APP/PS1-404612</t>
  </si>
  <si>
    <t>APP_PS1-369653</t>
  </si>
  <si>
    <t>Tlx3-Cre_PL56;APP_PS1-362385</t>
  </si>
  <si>
    <t>MOp-2</t>
  </si>
  <si>
    <t>Tlx3-Cre_PL56;APP_PS1-373305</t>
  </si>
  <si>
    <t>APP-;Cre-</t>
  </si>
  <si>
    <t>IG-L</t>
  </si>
  <si>
    <t>APP_PS1-376635</t>
  </si>
  <si>
    <t>-3.8, -4.1</t>
  </si>
  <si>
    <t>APP_PS1-376636</t>
  </si>
  <si>
    <t>Rbp4-Cre_KL100;APP_PS1-375693</t>
  </si>
  <si>
    <t>IAD-L</t>
  </si>
  <si>
    <t>Cux2-IRES-Cre;APP_PS1-376220</t>
  </si>
  <si>
    <t>Cux2-IRES-Cre;APP_PS1-376221</t>
  </si>
  <si>
    <t>Rbp4-Cre_KL100;APP_PS1-384058</t>
  </si>
  <si>
    <t>AV</t>
  </si>
  <si>
    <t>Slc6a4-Cre_ET33;APP_PS1-384027</t>
  </si>
  <si>
    <t>SSp-ul</t>
  </si>
  <si>
    <t>SSp-ul-L</t>
  </si>
  <si>
    <t>hAPP-J20-381989</t>
  </si>
  <si>
    <t>APP_PS1-405966</t>
  </si>
  <si>
    <t>APP_PS1-405962</t>
  </si>
  <si>
    <t>SSp-n</t>
  </si>
  <si>
    <t>APP_PS1-405963</t>
  </si>
  <si>
    <t>APP_PS1-407073</t>
  </si>
  <si>
    <t>hAPP-J20-403235</t>
  </si>
  <si>
    <t>none-control</t>
  </si>
  <si>
    <t>APP_PS1-407078</t>
  </si>
  <si>
    <t>hAPP-J20-403239</t>
  </si>
  <si>
    <t>APP_PS1-407076</t>
  </si>
  <si>
    <t>hAPP-J20-412845</t>
  </si>
  <si>
    <t>APP_PS1-414377</t>
  </si>
  <si>
    <t>APP_PS1-414385</t>
  </si>
  <si>
    <t>VISli-L</t>
  </si>
  <si>
    <t>APP_PS1-414384</t>
  </si>
  <si>
    <t>VISpl</t>
  </si>
  <si>
    <t>hAPP-J20-411486</t>
  </si>
  <si>
    <t>Tlx3-Cre_PL56;APP_PS1-418344</t>
  </si>
  <si>
    <t>AUDpo</t>
  </si>
  <si>
    <t>PAG-L</t>
  </si>
  <si>
    <t>LDT-L</t>
  </si>
  <si>
    <t>Tlx3-Cre_PL56;APP_PS1-426157</t>
  </si>
  <si>
    <t>APP_PS1-436549</t>
  </si>
  <si>
    <t>APP_PS1-444351</t>
  </si>
  <si>
    <t>APP_PS1-453380</t>
  </si>
  <si>
    <t>ProS</t>
  </si>
  <si>
    <t>APP_PS1-457137</t>
  </si>
  <si>
    <t>APP_PS1-462675</t>
  </si>
  <si>
    <t>APP_PS1-462674</t>
  </si>
  <si>
    <t>VISC</t>
  </si>
  <si>
    <t>SSp-m-L</t>
  </si>
  <si>
    <t>APP/PS1-244354</t>
  </si>
  <si>
    <t>APP/PS1-244355</t>
  </si>
  <si>
    <t>APP/PS1-244351</t>
  </si>
  <si>
    <t>APP/PS1-244357</t>
  </si>
  <si>
    <t>APP/PS1-244353</t>
  </si>
  <si>
    <t>-0.05, -0.45</t>
  </si>
  <si>
    <t>APP/PS1-244359</t>
  </si>
  <si>
    <t>APP/PS1-244364</t>
  </si>
  <si>
    <t>APP/PS1-259432</t>
  </si>
  <si>
    <t>LC</t>
  </si>
  <si>
    <t>APP/PS1-259436</t>
  </si>
  <si>
    <t>APP/PS1-259439</t>
  </si>
  <si>
    <t>APP/PS1-259431</t>
  </si>
  <si>
    <t>PB-L</t>
  </si>
  <si>
    <t>PCG-L</t>
  </si>
  <si>
    <t>APP/PS1-259434</t>
  </si>
  <si>
    <t>CENT-L</t>
  </si>
  <si>
    <t>APP/PS1-259437</t>
  </si>
  <si>
    <t>APP/PS1-259440</t>
  </si>
  <si>
    <t>APP/PS1-259441</t>
  </si>
  <si>
    <t>hAPP-J20-202145</t>
  </si>
  <si>
    <t>APP/PS1-371252</t>
  </si>
  <si>
    <t>APP_PS1-287696</t>
  </si>
  <si>
    <t>APP/PS1-176097</t>
  </si>
  <si>
    <t>APP/PS1-176968</t>
  </si>
  <si>
    <t>APP/PS1-238135</t>
  </si>
  <si>
    <t>APP/PS1-238139</t>
  </si>
  <si>
    <t>APP/PS1-332284</t>
  </si>
  <si>
    <t>Rbp4-Cre_KL100;APP_PS1-367945</t>
  </si>
  <si>
    <t>APP/PS1-238140</t>
  </si>
  <si>
    <t>APP/PS1-176969</t>
  </si>
  <si>
    <t>APP/PS1-238134</t>
  </si>
  <si>
    <t>APP/PS1-238142</t>
  </si>
  <si>
    <t>APP_PS1-414376</t>
  </si>
  <si>
    <t>APr</t>
  </si>
  <si>
    <t>IC-L</t>
  </si>
  <si>
    <t>CUN-L</t>
  </si>
  <si>
    <t>APP/PS1-267836</t>
  </si>
  <si>
    <t>APP_PS1-457139</t>
  </si>
  <si>
    <t>APP/PS1-173539</t>
  </si>
  <si>
    <t>APP_PS1-273322</t>
  </si>
  <si>
    <t>APP/PS1-179927</t>
  </si>
  <si>
    <t>APP/PS1-383232</t>
  </si>
  <si>
    <t>APP/PS1-404597</t>
  </si>
  <si>
    <t>APP_PS1-407074</t>
  </si>
  <si>
    <t>APP/PS1-332276</t>
  </si>
  <si>
    <t>APP_PS1-437104</t>
  </si>
  <si>
    <t>APP/PS1-173534</t>
  </si>
  <si>
    <t>APP/PS1-300845</t>
  </si>
  <si>
    <t>APP/PS1-300846</t>
  </si>
  <si>
    <t>APP/PS1-306554</t>
  </si>
  <si>
    <t>AD</t>
  </si>
  <si>
    <t>AD-L</t>
  </si>
  <si>
    <t>AV-L</t>
  </si>
  <si>
    <t>APP/PS1-291578</t>
  </si>
  <si>
    <t>APr-L</t>
  </si>
  <si>
    <t>APP/PS1-300848</t>
  </si>
  <si>
    <t>APP/PS1-300838</t>
  </si>
  <si>
    <t>APP_PS1-230310</t>
  </si>
  <si>
    <t>CA1</t>
  </si>
  <si>
    <t>APP_PS1-230311</t>
  </si>
  <si>
    <t>APP_PS1-230317</t>
  </si>
  <si>
    <t>APP_PS1-230318</t>
  </si>
  <si>
    <t>APP_PS1-236345</t>
  </si>
  <si>
    <t>4 uA, 5 min</t>
  </si>
  <si>
    <t>APP_PS1-237143</t>
  </si>
  <si>
    <t>APP/PS1-300833</t>
  </si>
  <si>
    <t>APP_PS1-224884</t>
  </si>
  <si>
    <t>APP/PS1-291588</t>
  </si>
  <si>
    <t>APP/PS1-293943</t>
  </si>
  <si>
    <t>APP/PS1-293938</t>
  </si>
  <si>
    <t>Snap25-2A-GCaMP6s;APP_PS1-236870</t>
  </si>
  <si>
    <t>APP/PS1-293946</t>
  </si>
  <si>
    <t>Dbh-Cre_KH212;APP_PS1-244114</t>
  </si>
  <si>
    <t>APP/PS1-300840</t>
  </si>
  <si>
    <t>APP/PS1-300850</t>
  </si>
  <si>
    <t>APP/PS1-300839</t>
  </si>
  <si>
    <t>APP/PS1-293942</t>
  </si>
  <si>
    <t>PAR</t>
  </si>
  <si>
    <t>NLL-L</t>
  </si>
  <si>
    <t>BL/6-155112</t>
  </si>
  <si>
    <t>wt (Bl6)</t>
  </si>
  <si>
    <t>APP/PS1-291579</t>
  </si>
  <si>
    <t>APP/PS1-291581</t>
  </si>
  <si>
    <t>APP/PS1-291580</t>
  </si>
  <si>
    <t>APP/PS1-306560</t>
  </si>
  <si>
    <t>APP/PS1-306555</t>
  </si>
  <si>
    <t>APP/PS1-291583</t>
  </si>
  <si>
    <t>APP/PS1-300847</t>
  </si>
  <si>
    <t>APP/PS1-300841</t>
  </si>
  <si>
    <t>APP/PS1-155526</t>
  </si>
  <si>
    <t>BL/6-155110</t>
  </si>
  <si>
    <t>APP/PS1-291585</t>
  </si>
  <si>
    <t>hAPP-J20-244316</t>
  </si>
  <si>
    <t>hAPP-J20-229870</t>
  </si>
  <si>
    <t>2. Cre lines used to target specific cell classes (12-18 mo APP/PS1)</t>
  </si>
  <si>
    <t>Dbh-Cre_KH212;APP_PS1-252808</t>
  </si>
  <si>
    <t>Dbh-Cre</t>
  </si>
  <si>
    <t>APP-;Cre+</t>
  </si>
  <si>
    <t>AAV2/1.CAG.FLEX.EGFP.WPRE</t>
  </si>
  <si>
    <t>V5749</t>
  </si>
  <si>
    <t>Chat-IRES-Cre-neo;APP_PS1-262319</t>
  </si>
  <si>
    <t>APP/PS1;Chat-Cre</t>
  </si>
  <si>
    <t>APP+;Cre+</t>
  </si>
  <si>
    <t>Rbp4-Cre_KL100;APP_PS1-266926</t>
  </si>
  <si>
    <t>Rbp4-Cre</t>
  </si>
  <si>
    <t>Rbp4-Cre_KL100;APP_PS1-266928</t>
  </si>
  <si>
    <t>APP/PS1;Rbp4-Cre</t>
  </si>
  <si>
    <t>Chat-IRES-Cre-neo;APP_PS1-271470</t>
  </si>
  <si>
    <t>Chat-Cre</t>
  </si>
  <si>
    <t>NDB</t>
  </si>
  <si>
    <t>NDB-L</t>
  </si>
  <si>
    <t>SI-L</t>
  </si>
  <si>
    <t>Rbp4-Cre_KL100;APP_PS1-277886</t>
  </si>
  <si>
    <t>Chat-IRES-Cre-neo;APP_PS1-281203</t>
  </si>
  <si>
    <t>LPO-L</t>
  </si>
  <si>
    <t>Chat-IRES-Cre-neo;APP_PS1-281204</t>
  </si>
  <si>
    <t>BST-L</t>
  </si>
  <si>
    <t>MPO-L</t>
  </si>
  <si>
    <t>Rbp4-Cre_KL100;APP_PS1-281197</t>
  </si>
  <si>
    <t>Dbh-Cre_KH212;APP_PS1-252809</t>
  </si>
  <si>
    <t>APP/PS1;Dbh-Cre</t>
  </si>
  <si>
    <t>18 mo</t>
  </si>
  <si>
    <t>LC-L</t>
  </si>
  <si>
    <t>Cux2-IRES-Cre;APP_PS1-293459</t>
  </si>
  <si>
    <t>Cux2-Cre</t>
  </si>
  <si>
    <t>Cux2-IRES-Cre;APP/PS1-293458</t>
  </si>
  <si>
    <t>APP/PS1;Cux2-Cre</t>
  </si>
  <si>
    <t>Chat-IRES-Cre-neo;APP_PS1-309412</t>
  </si>
  <si>
    <t>Chat-IRES-Cre-neo;APP_PS1-309413</t>
  </si>
  <si>
    <t>Nos1-CreERT2;APP_PS1-307321</t>
  </si>
  <si>
    <t>APP/PS1;Nos1-Cre</t>
  </si>
  <si>
    <t>LHA-L</t>
  </si>
  <si>
    <t>Nos1-CreERT2;APP_PS1-307327</t>
  </si>
  <si>
    <t>Nos1-CreERT2;APP_PS1-307323</t>
  </si>
  <si>
    <t>Nos1-Cre</t>
  </si>
  <si>
    <t>Slc6a4-Cre_ET33;APP_PS1-300457</t>
  </si>
  <si>
    <t>APP/PS1;Slc6a4-Cre</t>
  </si>
  <si>
    <t>CS</t>
  </si>
  <si>
    <t>MRN-L</t>
  </si>
  <si>
    <t>Slc6a4-Cre_ET33;APP_PS1-300458</t>
  </si>
  <si>
    <t>Slc6a4-Cre</t>
  </si>
  <si>
    <t>DR-L</t>
  </si>
  <si>
    <t>DR-R</t>
  </si>
  <si>
    <t>Chat-IRES-Cre-neo;APP_PS1-309416</t>
  </si>
  <si>
    <t>SI-1</t>
  </si>
  <si>
    <t>Dbh-Cre_KH212;APP_PS1-321350</t>
  </si>
  <si>
    <t>Nos1-CreERT2;APP_PS1-320759</t>
  </si>
  <si>
    <t>Nos1-CreERT2;APP_PS1-320760</t>
  </si>
  <si>
    <t>Rbp4-Cre_KL100;APP_PS1-328036</t>
  </si>
  <si>
    <t>Nos1-CreERT2;APP_PS1-326151</t>
  </si>
  <si>
    <t>PG-R</t>
  </si>
  <si>
    <t>Cux2-IRES-Cre;APP_PS1-332002</t>
  </si>
  <si>
    <t>Cux2-IRES-Cre;APP_PS1-332004</t>
  </si>
  <si>
    <t>Rbp4-Cre_KL100;APP_PS1-328037</t>
  </si>
  <si>
    <t>Slc6a4-Cre_ET33;APP_PS1-335998</t>
  </si>
  <si>
    <t>DR</t>
  </si>
  <si>
    <t>Slc6a4-Cre_ET33;APP_PS1-335999</t>
  </si>
  <si>
    <t>Rbp4-Cre_KL100;APP_PS1-334464</t>
  </si>
  <si>
    <t>Slc6a4-Cre_ET33;APP_PS1-332810</t>
  </si>
  <si>
    <t>CS-L</t>
  </si>
  <si>
    <t>Slc6a4-Cre_ET33;APP_PS1-332814</t>
  </si>
  <si>
    <t>Cux2-IRES-Cre;APP_PS1-344301</t>
  </si>
  <si>
    <t>Cux2-IRES-Cre;APP_PS1-342328</t>
  </si>
  <si>
    <t>AAV1-CAG-Flex-Synaptophysin-EGFP-WPRE-bGH</t>
  </si>
  <si>
    <t>V4276</t>
  </si>
  <si>
    <t>Nos1-CreERT2;APP_PS1-352770</t>
  </si>
  <si>
    <t>PMv-L</t>
  </si>
  <si>
    <t>Dbh-Cre_KH212;APP_PS1-357892</t>
  </si>
  <si>
    <t>Nos1-CreERT2;APP_PS1-357307</t>
  </si>
  <si>
    <t>Nos1-CreERT2;APP_PS1-357310</t>
  </si>
  <si>
    <t>Nos1-CreERT2;APP_PS1-357305</t>
  </si>
  <si>
    <t>Tlx3-Cre_PL56;APP_PS1-353744</t>
  </si>
  <si>
    <t>Tlx3-Cre</t>
  </si>
  <si>
    <t>Tlx3-Cre_PL56;APP_PS1-353747</t>
  </si>
  <si>
    <t>APP/PS1;Tlx3-Cre</t>
  </si>
  <si>
    <t>Cux2-IRES-Cre;APP_PS1-368279</t>
  </si>
  <si>
    <t>Cux2-IRES-Cre;APP_PS1-376226</t>
  </si>
  <si>
    <t>Cux2-IRES-Cre;APP_PS1-376218</t>
  </si>
  <si>
    <t>Cux2-IRES-Cre;APP_PS1-376219</t>
  </si>
  <si>
    <t>Rbp4-Cre_KL100;APP_PS1-375694</t>
  </si>
  <si>
    <t>Rbp4-Cre_KL100;APP_PS1-375696</t>
  </si>
  <si>
    <t>Cux2-IRES-Cre;APP_PS1-388055</t>
  </si>
  <si>
    <t>Rbp4-Cre_KL100;APP_PS1-384059</t>
  </si>
  <si>
    <t>Dbh-Cre_KH212;APP_PS1-348507</t>
  </si>
  <si>
    <t>Slc6a4-Cre_ET33;APP_PS1-384030</t>
  </si>
  <si>
    <t>RPO-L</t>
  </si>
  <si>
    <t>Slc6a4-Cre_ET33;APP_PS1-384032</t>
  </si>
  <si>
    <t>Rbp4-Cre_KL100;APP_PS1-393005</t>
  </si>
  <si>
    <t>Rbp4-Cre_KL100;APP_PS1-393007</t>
  </si>
  <si>
    <t>Cux2-IRES-Cre;APP_PS1-399677</t>
  </si>
  <si>
    <t>Cux2-IRES-Cre;APP_PS1-399681</t>
  </si>
  <si>
    <t>Cux2-IRES-Cre;APP_PS1-399679</t>
  </si>
  <si>
    <t>Rbp4-Cre_KL100;APP_PS1-416979</t>
  </si>
  <si>
    <t>Rbp4-Cre_KL100;APP_PS1-416976</t>
  </si>
  <si>
    <t>Rbp4-Cre_KL100;APP_PS1-425067</t>
  </si>
  <si>
    <t>V5963R</t>
  </si>
  <si>
    <t>Slc6a4-Cre_ET33;APP_PS1-424994</t>
  </si>
  <si>
    <t>Slc6a4-Cre_ET33;APP_PS1-432683</t>
  </si>
  <si>
    <t>Slc6a4-Cre_ET33;APP_PS1-432686</t>
  </si>
  <si>
    <t>CS-R</t>
  </si>
  <si>
    <t>Slc6a4-Cre_ET33;APP_PS1-432689</t>
  </si>
  <si>
    <t>Rbp4-Cre_KL100;APP_PS1-437014</t>
  </si>
  <si>
    <t>Rbp4-Cre_KL100;APP_PS1-437016</t>
  </si>
  <si>
    <t>Rbp4-Cre_KL100;APP_PS1-437015</t>
  </si>
  <si>
    <t>Cux2-IRES-Cre;APP_PS1-445794</t>
  </si>
  <si>
    <t>Cux2-IRES-Cre;APP_PS1-445795</t>
  </si>
  <si>
    <t>Rbp4-Cre_KL100;APP_PS1-444495</t>
  </si>
  <si>
    <t>Rbp4-Cre_KL100;APP_PS1-444496</t>
  </si>
  <si>
    <t>Rbp4-Cre_KL100;APP_PS1-444498</t>
  </si>
  <si>
    <t>Slc6a4-Cre_ET33;APP_PS1-432687</t>
  </si>
  <si>
    <t>NI-R</t>
  </si>
  <si>
    <t>PCG-R</t>
  </si>
  <si>
    <t>Rbp4-Cre_KL100;APP_PS1-425070</t>
  </si>
  <si>
    <t>Rbp4-Cre_KL100;APP_PS1-426559</t>
  </si>
  <si>
    <t>Dbh-Cre_KH212;APP_PS1-235663</t>
  </si>
  <si>
    <t>V3900</t>
  </si>
  <si>
    <t>Chat-IRES-Cre-neo;APP_PS1-237133</t>
  </si>
  <si>
    <t>Chat-IRES-Cre-neo;APP_PS1-241533</t>
  </si>
  <si>
    <t>Chat-IRES-Cre-neo;APP_PS1-241535</t>
  </si>
  <si>
    <t>GPi-L</t>
  </si>
  <si>
    <t>Chat-IRES-Cre-neo;APP_PS1-241537</t>
  </si>
  <si>
    <t>Chat-IRES-Cre-neo;APP_PS1-241315</t>
  </si>
  <si>
    <t>3. Targeted mapping of specific regions in various mouse lines/ages</t>
  </si>
  <si>
    <t>APP/PS1-251098</t>
  </si>
  <si>
    <t>APP/PS1-251096</t>
  </si>
  <si>
    <t>APP/PS1-251099</t>
  </si>
  <si>
    <t>APP/PS1-251094</t>
  </si>
  <si>
    <t>APP/PS1-251095</t>
  </si>
  <si>
    <t>APP/PS1-196346</t>
  </si>
  <si>
    <t>APP/PS1-196601</t>
  </si>
  <si>
    <t>APP/PS1-251093</t>
  </si>
  <si>
    <t>APP/PS1-196602</t>
  </si>
  <si>
    <t>APP/PS1-196345</t>
  </si>
  <si>
    <t>APP/PS1-251091</t>
  </si>
  <si>
    <t>hAPP-J20-244312</t>
  </si>
  <si>
    <t>hAPP-J20</t>
  </si>
  <si>
    <t>hAPP-J20-249206</t>
  </si>
  <si>
    <t>hAPP-J20-245214</t>
  </si>
  <si>
    <t>hAPP-J20-249605</t>
  </si>
  <si>
    <t>hAPP-J20-249609</t>
  </si>
  <si>
    <t>hAPP-J20-253337</t>
  </si>
  <si>
    <t>APP-Tg2576-281830</t>
  </si>
  <si>
    <t>Tg2576</t>
  </si>
  <si>
    <t>APP-Tg2576-281822</t>
  </si>
  <si>
    <t>APP_PS1-237144</t>
  </si>
  <si>
    <t>APP_PS1-241044</t>
  </si>
  <si>
    <t>hAPP-J20-267737</t>
  </si>
  <si>
    <t>hAPP-J20-271896</t>
  </si>
  <si>
    <t>hAPP-J20-263003</t>
  </si>
  <si>
    <t>hAPP-J20-267018</t>
  </si>
  <si>
    <t>APP_PS1-241046</t>
  </si>
  <si>
    <t>hAPP-J20-283504</t>
  </si>
  <si>
    <t>hAPP-J20-279804</t>
  </si>
  <si>
    <t>hAPP-J20-287332</t>
  </si>
  <si>
    <t>hAPP-J20-296300</t>
  </si>
  <si>
    <t>APP/PS1-371262</t>
  </si>
  <si>
    <t>hAPP-J20-299307</t>
  </si>
  <si>
    <t>hAPP-J20-266496</t>
  </si>
  <si>
    <t>hAPP-J20-266497</t>
  </si>
  <si>
    <t>hAPP-J20-271894</t>
  </si>
  <si>
    <t>hAPP-J20-273270</t>
  </si>
  <si>
    <t>APP_PS1-277440</t>
  </si>
  <si>
    <t>0.8, 1.15</t>
  </si>
  <si>
    <t>hAPP-J20-276760</t>
  </si>
  <si>
    <t>APP_PS1-277438</t>
  </si>
  <si>
    <t>hAPP-J20-279800</t>
  </si>
  <si>
    <t>-0.7, -1.06</t>
  </si>
  <si>
    <t>SCs-L</t>
  </si>
  <si>
    <t>SCm-L</t>
  </si>
  <si>
    <t>hAPP-J20-304632</t>
  </si>
  <si>
    <t>APP_PS1-284379</t>
  </si>
  <si>
    <t>hAPP-J20-287690</t>
  </si>
  <si>
    <t>APP_PS1-278708</t>
  </si>
  <si>
    <t>hAPP-J20-285442</t>
  </si>
  <si>
    <t>hAPP-J20-287337</t>
  </si>
  <si>
    <t>hAPP-J20-287340</t>
  </si>
  <si>
    <t>hAPP-J20-287334</t>
  </si>
  <si>
    <t>hAPP-J20-287339</t>
  </si>
  <si>
    <t>APP_PS1-290325</t>
  </si>
  <si>
    <t>APP_PS1-292123</t>
  </si>
  <si>
    <t>APP_PS1-303327</t>
  </si>
  <si>
    <t>NO METHOXY</t>
  </si>
  <si>
    <t>hAPP-J20-296305</t>
  </si>
  <si>
    <t>hAPP-J20-308997</t>
  </si>
  <si>
    <t>hAPP-J20-308996</t>
  </si>
  <si>
    <t>hAPP-J20-312544</t>
  </si>
  <si>
    <t>hAPP-J20-308995</t>
  </si>
  <si>
    <t>APP_PS1-328403</t>
  </si>
  <si>
    <t>APP_PS1-299466</t>
  </si>
  <si>
    <t>24 mo</t>
  </si>
  <si>
    <t>APP_PS1-303328</t>
  </si>
  <si>
    <t>Nos1-CreERT2;APP_PS1-307325</t>
  </si>
  <si>
    <t>Tlx3-Cre_PL56;APP_PS1-355617</t>
  </si>
  <si>
    <t>hAPP-J20-381987</t>
  </si>
  <si>
    <t>hAPP-J20-381988</t>
  </si>
  <si>
    <t>APP_PS1-321642</t>
  </si>
  <si>
    <t>APP_PS1-321639</t>
  </si>
  <si>
    <t>APP_PS1-321640</t>
  </si>
  <si>
    <t>hAPP-J20-322278</t>
  </si>
  <si>
    <t>FL-L</t>
  </si>
  <si>
    <t>hAPP-J20-332017</t>
  </si>
  <si>
    <t>hAPP-J20-332018</t>
  </si>
  <si>
    <t>APP_PS1-340624</t>
  </si>
  <si>
    <t>Nos1-CreERT2;APP_PS1-340238</t>
  </si>
  <si>
    <t>APP_PS1-348714</t>
  </si>
  <si>
    <t>APP_PS1-348717</t>
  </si>
  <si>
    <t>hAPP-J20-383551</t>
  </si>
  <si>
    <t>Cux2-IRES-Cre;APP_PS1-360016</t>
  </si>
  <si>
    <t>Cux2-IRES-Cre;APP_PS1-360018</t>
  </si>
  <si>
    <t>hAPP-J20-395431</t>
  </si>
  <si>
    <t>hAPP-J20-395432</t>
  </si>
  <si>
    <t>hAPP-J20-403241</t>
  </si>
  <si>
    <t>ORBm-R</t>
  </si>
  <si>
    <t>ILA-R</t>
  </si>
  <si>
    <t>hAPP-J20-489874</t>
  </si>
  <si>
    <t>4 mo</t>
  </si>
  <si>
    <t>APP_PS1-376637</t>
  </si>
  <si>
    <t>APP_PS1-472689</t>
  </si>
  <si>
    <t>9 mo</t>
  </si>
  <si>
    <t>APP_PS1-472691</t>
  </si>
  <si>
    <t>APP_PS1-472692</t>
  </si>
  <si>
    <t>APP_PS1-500217</t>
  </si>
  <si>
    <t>hAPP-J20-471568</t>
  </si>
  <si>
    <t>hAPP-J20-479032</t>
  </si>
  <si>
    <t>hAPP-J20-202149</t>
  </si>
  <si>
    <t>APP_PS1-284382</t>
  </si>
  <si>
    <t>APP_PS1-340751</t>
  </si>
  <si>
    <t>APP_PS1-340752</t>
  </si>
  <si>
    <t>APP_PS1-340753</t>
  </si>
  <si>
    <t>APP_PS1-369656</t>
  </si>
  <si>
    <t>APP_PS1-321636</t>
  </si>
  <si>
    <t>hAPP-J20-299306</t>
  </si>
  <si>
    <t>hAPP-J20-332020</t>
  </si>
  <si>
    <t>APP-Tg2576-281833</t>
  </si>
  <si>
    <t>APP/PS1-189570</t>
  </si>
  <si>
    <t>APP/PS1-189572</t>
  </si>
  <si>
    <t>APP/PS1-200140</t>
  </si>
  <si>
    <t>6 mo</t>
  </si>
  <si>
    <t>APP/PS1-200141</t>
  </si>
  <si>
    <t>APP/PS1-200142</t>
  </si>
  <si>
    <t>APP/PS1-200148</t>
  </si>
  <si>
    <t>APP/PS1-184553</t>
  </si>
  <si>
    <t>APP/PS1-184555</t>
  </si>
  <si>
    <t>APP/PS1-184557</t>
  </si>
  <si>
    <t>BL/6-189696</t>
  </si>
  <si>
    <t>BL/6-169713</t>
  </si>
  <si>
    <t>APP/PS1-191364</t>
  </si>
  <si>
    <t>APP/PS1-191366</t>
  </si>
  <si>
    <t>APP/PS1-169725</t>
  </si>
  <si>
    <t>APP/PS1-169728</t>
  </si>
  <si>
    <t>APP/PS1-182923</t>
  </si>
  <si>
    <t>APP/PS1-192239</t>
  </si>
  <si>
    <t>APP/PS1-192270</t>
  </si>
  <si>
    <t>APP/PS1-182926</t>
  </si>
  <si>
    <t>APP/PS1-173541</t>
  </si>
  <si>
    <t>APP/PS1-172987</t>
  </si>
  <si>
    <t>APP/PS1-196604</t>
  </si>
  <si>
    <t>APP/PS1-196349</t>
  </si>
  <si>
    <t>BL/6-179380</t>
  </si>
  <si>
    <t>APP/PS1-209093</t>
  </si>
  <si>
    <t>APP/PS1-207222</t>
  </si>
  <si>
    <t>APP/PS1-208777</t>
  </si>
  <si>
    <t>APP/PS1-208780</t>
  </si>
  <si>
    <t>APP/PS1-205504</t>
  </si>
  <si>
    <t>APP/PS1-215266</t>
  </si>
  <si>
    <t>APP/PS1-215264</t>
  </si>
  <si>
    <t>pass</t>
  </si>
  <si>
    <t>APP/PS1-224879</t>
  </si>
  <si>
    <t>APP/PS1-224881</t>
  </si>
  <si>
    <t>APP/PS1-215263</t>
  </si>
  <si>
    <t>APP/PS1-236350</t>
  </si>
  <si>
    <t>APP/PS1-249829</t>
  </si>
  <si>
    <t>APP/PS1-226849</t>
  </si>
  <si>
    <t>APP/PS1-248073</t>
  </si>
  <si>
    <t>APP/PS1-248074</t>
  </si>
  <si>
    <t>APP/PS1-258582</t>
  </si>
  <si>
    <t>APP/PS1-241037</t>
  </si>
  <si>
    <t>APP/PS1-241039</t>
  </si>
  <si>
    <t>2.2, 2.6</t>
  </si>
  <si>
    <t>APP_PS1-271473</t>
  </si>
  <si>
    <t>APP_PS1-271480</t>
  </si>
  <si>
    <t>-0.3, -0.6</t>
  </si>
  <si>
    <t>APP_PS1-271479</t>
  </si>
  <si>
    <t>APP_PS1-272141</t>
  </si>
  <si>
    <t>APP_PS1-262121</t>
  </si>
  <si>
    <t>APP_PS1-293576</t>
  </si>
  <si>
    <t>hAPP-J20-196492</t>
  </si>
  <si>
    <t>hAPP-J20-220957</t>
  </si>
  <si>
    <t>hAPP-J20-214368</t>
  </si>
  <si>
    <t>hAPP-J20-214369</t>
  </si>
  <si>
    <t>hAPP-J20-214374</t>
  </si>
  <si>
    <t>hAPP-J20-224483</t>
  </si>
  <si>
    <t>hAPP-J20-229449</t>
  </si>
  <si>
    <t>hAPP-J20-229865</t>
  </si>
  <si>
    <t>hAPP-J20-239829</t>
  </si>
  <si>
    <t>hAPP-J20-239831</t>
  </si>
  <si>
    <t>hAPP-J20-250989</t>
  </si>
  <si>
    <t>hAPP-J20-243994</t>
  </si>
  <si>
    <t>hAPP-J20-253339</t>
  </si>
  <si>
    <t>ACAd-R</t>
  </si>
  <si>
    <t>ACAv-R</t>
  </si>
  <si>
    <t>hAPP-J20-253340</t>
  </si>
  <si>
    <t>hAPP-J20-258467</t>
  </si>
  <si>
    <t>hAPP-J20-258470</t>
  </si>
  <si>
    <t>hAPP-J20-238150</t>
  </si>
  <si>
    <t>hAPP-J20-244317</t>
  </si>
  <si>
    <t>hAPP-J20-244743</t>
  </si>
  <si>
    <t>hAPP-J20-244745</t>
  </si>
  <si>
    <t>hAPP-J20-267735</t>
  </si>
  <si>
    <t>hAPP-J20-267736</t>
  </si>
  <si>
    <t>APP_PS1-262120</t>
  </si>
  <si>
    <t>hAPP-J20-287688</t>
  </si>
  <si>
    <t>hAPP-J20-276758</t>
  </si>
  <si>
    <t>hAPP-J20-276759</t>
  </si>
  <si>
    <t>hAPP-J20-277536</t>
  </si>
  <si>
    <t>hAPP-J20-277538</t>
  </si>
  <si>
    <t>hAPP-J20-291275</t>
  </si>
  <si>
    <t>hAPP-J20-238155</t>
  </si>
  <si>
    <t>hAPP-J20-289210</t>
  </si>
  <si>
    <t>hAPP-J20-312548</t>
  </si>
  <si>
    <t>hAPP-J20-337160</t>
  </si>
  <si>
    <t>hAPP-J20-337161</t>
  </si>
  <si>
    <t>hAPP-J20-337162</t>
  </si>
  <si>
    <t>hAPP-J20-337164</t>
  </si>
  <si>
    <t>APP-Tg2576-281817</t>
  </si>
  <si>
    <t>APP-Tg2576-281818</t>
  </si>
  <si>
    <t>APP-Tg2576-281819</t>
  </si>
  <si>
    <t>APP-Tg2576-281825</t>
  </si>
  <si>
    <t>APP-Tg2576-281826</t>
  </si>
  <si>
    <t>APP-Tg2576-281827</t>
  </si>
  <si>
    <t>APP-Tg2576-281828</t>
  </si>
  <si>
    <t>APP-Tg2576-281835</t>
  </si>
  <si>
    <t>APP-Tg2576-281836</t>
  </si>
  <si>
    <t>4. Selective mapping focused on ENTm in APP/PS1 mice crossed to rTg4510 tauopathy line</t>
  </si>
  <si>
    <t>APP_PS1;rTg4510-280385</t>
  </si>
  <si>
    <t>rTg4510</t>
  </si>
  <si>
    <t>APP-;tTA+;tgMAPT+</t>
  </si>
  <si>
    <t>APP_PS1;rTg4510-280386</t>
  </si>
  <si>
    <t>APP/PS1/rTg4510</t>
  </si>
  <si>
    <t>APP+;tTA+;tgMAPT+</t>
  </si>
  <si>
    <t>APP_PS1;rTg4510-284525</t>
  </si>
  <si>
    <t>APP/PS1;tTA+</t>
  </si>
  <si>
    <t>APP+;tTA+;tgMAPT-</t>
  </si>
  <si>
    <t>APP_PS1;rTg4510-292062</t>
  </si>
  <si>
    <t>wt (MAPT+)</t>
  </si>
  <si>
    <t>APP-;tTA-;tgMAPT+</t>
  </si>
  <si>
    <t>rTg4510-297854</t>
  </si>
  <si>
    <t>tTA+;tgMAPT+</t>
  </si>
  <si>
    <t>rTg4510-298982</t>
  </si>
  <si>
    <t>rTg4510-295197</t>
  </si>
  <si>
    <t>APP_PS1;rTg4510-299800</t>
  </si>
  <si>
    <t>APP_PS1;rTg4510-294662</t>
  </si>
  <si>
    <t>APP/PS1 (Bl6/FVB)</t>
  </si>
  <si>
    <t>APP+;tTA-;tgMAPT+</t>
  </si>
  <si>
    <t>APP_PS1;rTg4510-294668</t>
  </si>
  <si>
    <t>APP_PS1;rTg4510-311172</t>
  </si>
  <si>
    <t>wt (tTA)</t>
  </si>
  <si>
    <t>APP-;tTA+;tgMAPT-</t>
  </si>
  <si>
    <t>APP_PS1;rTg4510-311169</t>
  </si>
  <si>
    <t>APP_PS1;rTg4510-316080</t>
  </si>
  <si>
    <t>APP_PS1;rTg4510-316083</t>
  </si>
  <si>
    <t>APP_PS1;rTg4510-316087</t>
  </si>
  <si>
    <t>APP_PS1;rTg4510-321006</t>
  </si>
  <si>
    <t>wt (Bl6/FVB)</t>
  </si>
  <si>
    <t>APP-;tTA-;tgMAPT-</t>
  </si>
  <si>
    <t>APP_PS1;rTg4510-322301</t>
  </si>
  <si>
    <t>APP_PS1;rTg4510-321007</t>
  </si>
  <si>
    <t>APP_PS1;rTg4510-359821</t>
  </si>
  <si>
    <t>APP_PS1;rTg4510-359820</t>
  </si>
  <si>
    <t>APP_PS1;rTg4510-359823</t>
  </si>
  <si>
    <t>APP_PS1;rTg4510-359822</t>
  </si>
  <si>
    <t>APP_PS1;rTg4510-328260</t>
  </si>
  <si>
    <t>APP_PS1;rTg4510-347466</t>
  </si>
  <si>
    <t>APP_PS1;rTg4510-347467</t>
  </si>
  <si>
    <t>APP_PS1;rTg4510-328261</t>
  </si>
  <si>
    <t>APP+;tTA-;tgMAPT-</t>
  </si>
  <si>
    <t>APP_PS1;rTg4510-347478</t>
  </si>
  <si>
    <t>APP_PS1;rTg4510-327222</t>
  </si>
  <si>
    <t>LSr-R</t>
  </si>
  <si>
    <t>APP_PS1;rTg4510-347464</t>
  </si>
  <si>
    <t>APP_PS1;rTg4510-347465</t>
  </si>
  <si>
    <t>APP_PS1;rTg4510-329326</t>
  </si>
  <si>
    <t>APP_PS1;rTg4510-329325</t>
  </si>
  <si>
    <t>APP_PS1;rTg4510-333141</t>
  </si>
  <si>
    <t>LSr-L</t>
  </si>
  <si>
    <t>APP_PS1;rTg4510-328264</t>
  </si>
  <si>
    <t>APP_PS1;rTg4510-369859</t>
  </si>
  <si>
    <t>APP_PS1;Camk2a-tTA-371043</t>
  </si>
  <si>
    <t>APP+;tTA+</t>
  </si>
  <si>
    <t>APP_PS1;rTg4510-333147</t>
  </si>
  <si>
    <t>APP_PS1;rTg4510-333145</t>
  </si>
  <si>
    <t>APP_PS1;rTg4510-333148</t>
  </si>
  <si>
    <t>APP_PS1;rTg4510-342529</t>
  </si>
  <si>
    <t>APP_PS1;rTg4510-342533</t>
  </si>
  <si>
    <t>APP_PS1;rTg4510-369856</t>
  </si>
  <si>
    <t>APP_PS1;rTg4510-398320</t>
  </si>
  <si>
    <t>SF-L</t>
  </si>
  <si>
    <t>APP_PS1;rTg4510-294663</t>
  </si>
  <si>
    <t>APP_PS1;rTg4510-316081</t>
  </si>
  <si>
    <t>5. Target-defined mapping using intersectional viral tracing in APP/PS1 and hAPP-J20 mouse lines.</t>
  </si>
  <si>
    <t>APP/PS1-371260</t>
  </si>
  <si>
    <t>ACAv-1</t>
  </si>
  <si>
    <t>CAV-Cre</t>
  </si>
  <si>
    <t>CAV-Cre (990)</t>
  </si>
  <si>
    <t>200 nl - nanoject</t>
  </si>
  <si>
    <t>APP/PS1-371259</t>
  </si>
  <si>
    <t>APP/PS1-371261</t>
  </si>
  <si>
    <t>APP/PS1-377389</t>
  </si>
  <si>
    <t>-2.7, -3.0</t>
  </si>
  <si>
    <t>100 nl - nanoject</t>
  </si>
  <si>
    <t>APP/PS1-377400</t>
  </si>
  <si>
    <t>PL-2</t>
  </si>
  <si>
    <t>Snap25-T2A-GCaMP6s;APP_PS1-284366</t>
  </si>
  <si>
    <t>Snap25-T2A-GCaMP6s;APP_PS1-284364</t>
  </si>
  <si>
    <t>Rbp4-Cre_KL100;APP_PS1-334459</t>
  </si>
  <si>
    <t>1.18, 1.45</t>
  </si>
  <si>
    <t>RV-dGL-Cre</t>
  </si>
  <si>
    <t>250 nl - nanoject</t>
  </si>
  <si>
    <t>APP_PS1-330751</t>
  </si>
  <si>
    <t>hAPP-J20-292004</t>
  </si>
  <si>
    <t>hAPP-J20-292002</t>
  </si>
  <si>
    <t>APP_PS1-296065</t>
  </si>
  <si>
    <t>0.35,0.75</t>
  </si>
  <si>
    <t>APP_PS1-293578</t>
  </si>
  <si>
    <t>APP_PS1-293711</t>
  </si>
  <si>
    <t>APP_PS1-405967</t>
  </si>
  <si>
    <t>Rbp4-Cre_KL100;APP_PS1-334458</t>
  </si>
  <si>
    <t>APP_PS1-376642</t>
  </si>
  <si>
    <t>APP/PS1-377390</t>
  </si>
  <si>
    <t>-0.4, -0.8</t>
  </si>
  <si>
    <t>0.85, 1.17</t>
  </si>
  <si>
    <t>150 nl - nanoject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</si>
</sst>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/dd/yy;@"/>
    <numFmt numFmtId="165" formatCode="m/d/yy;@"/>
    <numFmt numFmtId="166" formatCode="0.0"/>
    <numFmt numFmtId="167" formatCode="0.000"/>
  </numFmts>
  <fonts count="1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2" fillId="0" borderId="0"/>
    <xf numFmtId="0" fontId="4" fillId="3" borderId="0" applyNumberFormat="0" applyBorder="0" applyAlignment="0" applyProtection="0"/>
    <xf numFmtId="0" fontId="1" fillId="0" borderId="0"/>
    <xf numFmtId="0" fontId="11" fillId="2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</cellStyleXfs>
  <cellXfs count="187">
    <xf numFmtId="0" fontId="0" fillId="0" borderId="0" xfId="0"/>
    <xf numFmtId="0" fontId="7" fillId="0" borderId="0" xfId="4" applyFont="1" applyFill="1"/>
    <xf numFmtId="0" fontId="7" fillId="0" borderId="0" xfId="0" applyFont="1" applyFill="1"/>
    <xf numFmtId="0" fontId="7" fillId="0" borderId="0" xfId="4" applyFont="1" applyFill="1" applyAlignment="1">
      <alignment horizontal="left"/>
    </xf>
    <xf numFmtId="0" fontId="7" fillId="0" borderId="0" xfId="4" applyFont="1" applyFill="1" applyBorder="1"/>
    <xf numFmtId="0" fontId="7" fillId="0" borderId="1" xfId="4" applyFont="1" applyFill="1" applyBorder="1"/>
    <xf numFmtId="0" fontId="7" fillId="0" borderId="0" xfId="4" applyFont="1" applyFill="1" applyBorder="1" applyAlignment="1">
      <alignment horizontal="left" vertical="center"/>
    </xf>
    <xf numFmtId="14" fontId="7" fillId="0" borderId="0" xfId="4" applyNumberFormat="1" applyFont="1" applyFill="1"/>
    <xf numFmtId="0" fontId="7" fillId="0" borderId="0" xfId="0" applyFont="1" applyFill="1" applyBorder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" fontId="7" fillId="0" borderId="0" xfId="4" applyNumberFormat="1" applyFont="1" applyFill="1" applyAlignment="1">
      <alignment horizontal="left" vertical="center"/>
    </xf>
    <xf numFmtId="14" fontId="7" fillId="0" borderId="0" xfId="4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/>
    <xf numFmtId="14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/>
    <xf numFmtId="0" fontId="7" fillId="0" borderId="0" xfId="0" applyFont="1" applyFill="1" applyBorder="1"/>
    <xf numFmtId="1" fontId="7" fillId="0" borderId="0" xfId="0" applyNumberFormat="1" applyFont="1" applyFill="1" applyAlignment="1">
      <alignment horizontal="left"/>
    </xf>
    <xf numFmtId="14" fontId="7" fillId="0" borderId="0" xfId="4" applyNumberFormat="1" applyFont="1" applyFill="1" applyBorder="1"/>
    <xf numFmtId="0" fontId="8" fillId="0" borderId="0" xfId="4" applyFont="1" applyFill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4" fontId="7" fillId="0" borderId="3" xfId="0" applyNumberFormat="1" applyFont="1" applyFill="1" applyBorder="1" applyAlignment="1">
      <alignment horizontal="right" vertical="center"/>
    </xf>
    <xf numFmtId="165" fontId="7" fillId="0" borderId="0" xfId="4" applyNumberFormat="1" applyFont="1" applyFill="1" applyBorder="1" applyAlignment="1">
      <alignment horizontal="left" vertical="justify"/>
    </xf>
    <xf numFmtId="165" fontId="8" fillId="0" borderId="0" xfId="4" applyNumberFormat="1" applyFont="1" applyFill="1" applyBorder="1" applyAlignment="1">
      <alignment horizontal="left" vertical="justify"/>
    </xf>
    <xf numFmtId="165" fontId="8" fillId="0" borderId="0" xfId="0" applyNumberFormat="1" applyFont="1" applyFill="1" applyBorder="1" applyAlignment="1">
      <alignment horizontal="left" vertical="justify"/>
    </xf>
    <xf numFmtId="165" fontId="7" fillId="0" borderId="0" xfId="0" applyNumberFormat="1" applyFont="1" applyFill="1" applyAlignment="1">
      <alignment horizontal="left" vertical="justify"/>
    </xf>
    <xf numFmtId="0" fontId="7" fillId="0" borderId="0" xfId="0" applyFont="1" applyFill="1" applyAlignment="1">
      <alignment horizontal="left" vertical="justify"/>
    </xf>
    <xf numFmtId="165" fontId="7" fillId="0" borderId="0" xfId="4" applyNumberFormat="1" applyFont="1" applyFill="1" applyAlignment="1">
      <alignment horizontal="left" vertical="justify"/>
    </xf>
    <xf numFmtId="165" fontId="7" fillId="0" borderId="0" xfId="0" applyNumberFormat="1" applyFont="1" applyFill="1" applyBorder="1" applyAlignment="1">
      <alignment horizontal="left" vertical="justify"/>
    </xf>
    <xf numFmtId="0" fontId="7" fillId="0" borderId="0" xfId="4" applyFont="1" applyFill="1" applyBorder="1" applyAlignment="1">
      <alignment horizontal="left" vertical="justify"/>
    </xf>
    <xf numFmtId="14" fontId="7" fillId="0" borderId="0" xfId="0" applyNumberFormat="1" applyFont="1" applyFill="1" applyAlignment="1">
      <alignment horizontal="left" wrapText="1"/>
    </xf>
    <xf numFmtId="165" fontId="7" fillId="0" borderId="0" xfId="0" applyNumberFormat="1" applyFont="1" applyFill="1" applyAlignment="1">
      <alignment horizontal="left" wrapText="1"/>
    </xf>
    <xf numFmtId="0" fontId="7" fillId="0" borderId="0" xfId="4" applyFont="1" applyFill="1" applyAlignment="1">
      <alignment horizontal="right" vertical="justify"/>
    </xf>
    <xf numFmtId="0" fontId="7" fillId="0" borderId="0" xfId="4" applyFont="1" applyFill="1" applyBorder="1" applyAlignment="1">
      <alignment horizontal="right" vertical="justify"/>
    </xf>
    <xf numFmtId="0" fontId="7" fillId="0" borderId="0" xfId="0" applyNumberFormat="1" applyFont="1" applyFill="1" applyAlignment="1">
      <alignment horizontal="right" vertical="justify"/>
    </xf>
    <xf numFmtId="0" fontId="7" fillId="0" borderId="0" xfId="4" applyNumberFormat="1" applyFont="1" applyFill="1" applyBorder="1" applyAlignment="1">
      <alignment horizontal="right" vertical="justify"/>
    </xf>
    <xf numFmtId="0" fontId="7" fillId="0" borderId="0" xfId="0" applyNumberFormat="1" applyFont="1" applyFill="1" applyBorder="1" applyAlignment="1">
      <alignment horizontal="right" vertical="justify"/>
    </xf>
    <xf numFmtId="0" fontId="8" fillId="0" borderId="0" xfId="4" applyNumberFormat="1" applyFont="1" applyFill="1" applyBorder="1" applyAlignment="1">
      <alignment horizontal="right" vertical="justify"/>
    </xf>
    <xf numFmtId="0" fontId="8" fillId="0" borderId="0" xfId="0" applyNumberFormat="1" applyFont="1" applyFill="1" applyBorder="1" applyAlignment="1">
      <alignment horizontal="right" vertical="justify"/>
    </xf>
    <xf numFmtId="0" fontId="7" fillId="0" borderId="0" xfId="4" applyNumberFormat="1" applyFont="1" applyFill="1" applyAlignment="1">
      <alignment horizontal="right" vertical="justify"/>
    </xf>
    <xf numFmtId="14" fontId="7" fillId="0" borderId="0" xfId="0" applyNumberFormat="1" applyFont="1" applyFill="1" applyAlignment="1">
      <alignment horizontal="right" vertical="center"/>
    </xf>
    <xf numFmtId="166" fontId="7" fillId="0" borderId="0" xfId="4" applyNumberFormat="1" applyFont="1" applyFill="1" applyBorder="1" applyAlignment="1">
      <alignment horizontal="right" vertical="center"/>
    </xf>
    <xf numFmtId="166" fontId="7" fillId="0" borderId="0" xfId="4" applyNumberFormat="1" applyFont="1" applyFill="1" applyAlignment="1">
      <alignment horizontal="right" vertical="center"/>
    </xf>
    <xf numFmtId="166" fontId="8" fillId="0" borderId="0" xfId="4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 vertical="center"/>
    </xf>
    <xf numFmtId="166" fontId="7" fillId="0" borderId="0" xfId="4" applyNumberFormat="1" applyFont="1" applyFill="1" applyAlignment="1">
      <alignment horizontal="right"/>
    </xf>
    <xf numFmtId="166" fontId="7" fillId="0" borderId="0" xfId="4" applyNumberFormat="1" applyFont="1" applyFill="1" applyBorder="1" applyAlignment="1">
      <alignment horizontal="left" vertical="justify"/>
    </xf>
    <xf numFmtId="2" fontId="7" fillId="0" borderId="0" xfId="4" applyNumberFormat="1" applyFont="1" applyFill="1" applyBorder="1" applyAlignment="1">
      <alignment horizontal="left" vertical="justify"/>
    </xf>
    <xf numFmtId="2" fontId="7" fillId="0" borderId="0" xfId="4" applyNumberFormat="1" applyFont="1" applyFill="1" applyAlignment="1">
      <alignment horizontal="left" vertical="justify"/>
    </xf>
    <xf numFmtId="2" fontId="8" fillId="0" borderId="0" xfId="4" applyNumberFormat="1" applyFont="1" applyFill="1" applyBorder="1" applyAlignment="1">
      <alignment horizontal="left" vertical="justify"/>
    </xf>
    <xf numFmtId="2" fontId="7" fillId="0" borderId="0" xfId="0" applyNumberFormat="1" applyFont="1" applyFill="1" applyAlignment="1">
      <alignment horizontal="left" vertical="justify"/>
    </xf>
    <xf numFmtId="2" fontId="7" fillId="0" borderId="0" xfId="0" applyNumberFormat="1" applyFont="1" applyFill="1" applyBorder="1" applyAlignment="1">
      <alignment horizontal="left" vertical="justify"/>
    </xf>
    <xf numFmtId="2" fontId="8" fillId="0" borderId="0" xfId="0" applyNumberFormat="1" applyFont="1" applyFill="1" applyBorder="1" applyAlignment="1">
      <alignment horizontal="left" vertical="justify"/>
    </xf>
    <xf numFmtId="2" fontId="7" fillId="0" borderId="0" xfId="0" applyNumberFormat="1" applyFont="1" applyFill="1" applyAlignment="1">
      <alignment horizontal="left" wrapText="1"/>
    </xf>
    <xf numFmtId="2" fontId="7" fillId="0" borderId="4" xfId="4" applyNumberFormat="1" applyFont="1" applyFill="1" applyBorder="1" applyAlignment="1">
      <alignment horizontal="left" vertical="justify"/>
    </xf>
    <xf numFmtId="2" fontId="8" fillId="0" borderId="4" xfId="4" applyNumberFormat="1" applyFont="1" applyFill="1" applyBorder="1" applyAlignment="1">
      <alignment horizontal="left" vertical="justify"/>
    </xf>
    <xf numFmtId="2" fontId="7" fillId="0" borderId="4" xfId="0" applyNumberFormat="1" applyFont="1" applyFill="1" applyBorder="1" applyAlignment="1">
      <alignment horizontal="left" vertical="justify"/>
    </xf>
    <xf numFmtId="2" fontId="8" fillId="0" borderId="4" xfId="0" applyNumberFormat="1" applyFont="1" applyFill="1" applyBorder="1" applyAlignment="1">
      <alignment horizontal="left" vertical="justify"/>
    </xf>
    <xf numFmtId="2" fontId="7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justify"/>
    </xf>
    <xf numFmtId="167" fontId="7" fillId="0" borderId="0" xfId="4" applyNumberFormat="1" applyFont="1" applyFill="1" applyBorder="1" applyAlignment="1">
      <alignment horizontal="left" vertical="justify"/>
    </xf>
    <xf numFmtId="0" fontId="0" fillId="0" borderId="0" xfId="0" applyFill="1"/>
    <xf numFmtId="0" fontId="7" fillId="0" borderId="4" xfId="0" applyFont="1" applyFill="1" applyBorder="1"/>
    <xf numFmtId="0" fontId="8" fillId="0" borderId="0" xfId="4" applyFont="1" applyFill="1" applyBorder="1" applyAlignment="1">
      <alignment vertical="center"/>
    </xf>
    <xf numFmtId="2" fontId="8" fillId="0" borderId="0" xfId="4" applyNumberFormat="1" applyFont="1" applyFill="1" applyBorder="1" applyAlignment="1">
      <alignment vertical="center"/>
    </xf>
    <xf numFmtId="2" fontId="8" fillId="0" borderId="0" xfId="4" quotePrefix="1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2" fontId="7" fillId="0" borderId="0" xfId="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4" fontId="7" fillId="0" borderId="0" xfId="4" applyNumberFormat="1" applyFont="1" applyFill="1" applyBorder="1" applyAlignment="1">
      <alignment vertical="center"/>
    </xf>
    <xf numFmtId="2" fontId="7" fillId="0" borderId="0" xfId="4" quotePrefix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/>
    <xf numFmtId="2" fontId="7" fillId="0" borderId="0" xfId="0" quotePrefix="1" applyNumberFormat="1" applyFont="1" applyFill="1" applyBorder="1" applyAlignment="1">
      <alignment vertical="center"/>
    </xf>
    <xf numFmtId="0" fontId="7" fillId="0" borderId="1" xfId="4" applyFont="1" applyFill="1" applyBorder="1" applyAlignment="1"/>
    <xf numFmtId="0" fontId="7" fillId="0" borderId="0" xfId="4" applyFont="1" applyFill="1" applyBorder="1" applyAlignment="1"/>
    <xf numFmtId="0" fontId="7" fillId="0" borderId="1" xfId="4" applyNumberFormat="1" applyFont="1" applyFill="1" applyBorder="1" applyAlignment="1"/>
    <xf numFmtId="0" fontId="7" fillId="0" borderId="0" xfId="4" applyFont="1" applyFill="1" applyAlignment="1"/>
    <xf numFmtId="0" fontId="9" fillId="0" borderId="0" xfId="0" applyFont="1" applyFill="1" applyAlignment="1">
      <alignment vertical="center"/>
    </xf>
    <xf numFmtId="0" fontId="7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7" fillId="0" borderId="0" xfId="0" quotePrefix="1" applyNumberFormat="1" applyFont="1" applyFill="1" applyAlignment="1">
      <alignment vertical="center"/>
    </xf>
    <xf numFmtId="0" fontId="7" fillId="0" borderId="2" xfId="4" applyFont="1" applyFill="1" applyBorder="1" applyAlignment="1"/>
    <xf numFmtId="0" fontId="7" fillId="0" borderId="5" xfId="0" applyFont="1" applyFill="1" applyBorder="1" applyAlignment="1">
      <alignment vertical="center"/>
    </xf>
    <xf numFmtId="0" fontId="7" fillId="0" borderId="5" xfId="4" applyFont="1" applyFill="1" applyBorder="1" applyAlignment="1">
      <alignment vertical="center"/>
    </xf>
    <xf numFmtId="0" fontId="9" fillId="0" borderId="0" xfId="4" applyFont="1" applyFill="1" applyBorder="1" applyAlignment="1"/>
    <xf numFmtId="0" fontId="7" fillId="0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7" fillId="0" borderId="0" xfId="0" quotePrefix="1" applyFont="1" applyFill="1" applyAlignment="1">
      <alignment vertical="center"/>
    </xf>
    <xf numFmtId="2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2" fontId="8" fillId="0" borderId="0" xfId="0" applyNumberFormat="1" applyFont="1" applyFill="1" applyBorder="1" applyAlignment="1">
      <alignment vertical="center"/>
    </xf>
    <xf numFmtId="14" fontId="7" fillId="0" borderId="0" xfId="4" applyNumberFormat="1" applyFont="1" applyFill="1" applyBorder="1" applyAlignment="1"/>
    <xf numFmtId="2" fontId="5" fillId="0" borderId="0" xfId="0" applyNumberFormat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0" xfId="0" applyFont="1" applyFill="1" applyAlignment="1"/>
    <xf numFmtId="2" fontId="7" fillId="0" borderId="7" xfId="0" applyNumberFormat="1" applyFont="1" applyFill="1" applyBorder="1" applyAlignment="1">
      <alignment vertical="center"/>
    </xf>
    <xf numFmtId="0" fontId="7" fillId="0" borderId="0" xfId="4" quotePrefix="1" applyFont="1" applyFill="1" applyBorder="1" applyAlignment="1">
      <alignment vertical="center"/>
    </xf>
    <xf numFmtId="0" fontId="8" fillId="0" borderId="0" xfId="4" quotePrefix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0" xfId="4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 vertical="center"/>
    </xf>
    <xf numFmtId="0" fontId="7" fillId="0" borderId="1" xfId="0" applyFont="1" applyFill="1" applyBorder="1"/>
    <xf numFmtId="0" fontId="7" fillId="0" borderId="1" xfId="4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2" fontId="7" fillId="0" borderId="7" xfId="0" quotePrefix="1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quotePrefix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2" fillId="0" borderId="0" xfId="0" applyFont="1" applyFill="1"/>
    <xf numFmtId="0" fontId="9" fillId="0" borderId="0" xfId="0" applyFont="1" applyFill="1" applyBorder="1" applyAlignment="1"/>
    <xf numFmtId="0" fontId="7" fillId="0" borderId="0" xfId="0" applyFont="1" applyFill="1" applyAlignment="1">
      <alignment horizontal="left"/>
    </xf>
    <xf numFmtId="0" fontId="7" fillId="0" borderId="0" xfId="0" quotePrefix="1" applyFont="1" applyFill="1" applyAlignment="1"/>
    <xf numFmtId="0" fontId="9" fillId="0" borderId="0" xfId="0" applyFont="1" applyFill="1" applyAlignment="1"/>
    <xf numFmtId="0" fontId="7" fillId="0" borderId="0" xfId="0" quotePrefix="1" applyFont="1" applyFill="1" applyBorder="1" applyAlignment="1"/>
    <xf numFmtId="0" fontId="9" fillId="0" borderId="2" xfId="0" applyFont="1" applyFill="1" applyBorder="1" applyAlignment="1"/>
    <xf numFmtId="0" fontId="7" fillId="0" borderId="5" xfId="0" applyFont="1" applyFill="1" applyBorder="1" applyAlignment="1"/>
    <xf numFmtId="2" fontId="7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/>
    <xf numFmtId="14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7" fillId="0" borderId="4" xfId="0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7" fillId="0" borderId="0" xfId="0" applyFont="1" applyFill="1" applyAlignment="1">
      <alignment horizontal="right" vertical="justify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right"/>
    </xf>
    <xf numFmtId="14" fontId="7" fillId="0" borderId="0" xfId="0" applyNumberFormat="1" applyFont="1" applyFill="1"/>
    <xf numFmtId="1" fontId="7" fillId="0" borderId="2" xfId="0" applyNumberFormat="1" applyFont="1" applyFill="1" applyBorder="1"/>
    <xf numFmtId="0" fontId="0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/>
    </xf>
    <xf numFmtId="1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7" fillId="0" borderId="0" xfId="0" applyNumberFormat="1" applyFont="1" applyFill="1"/>
    <xf numFmtId="166" fontId="7" fillId="0" borderId="0" xfId="4" applyNumberFormat="1" applyFont="1" applyFill="1" applyAlignment="1">
      <alignment horizontal="left" vertical="justify"/>
    </xf>
    <xf numFmtId="167" fontId="7" fillId="0" borderId="0" xfId="4" applyNumberFormat="1" applyFont="1" applyFill="1" applyAlignment="1">
      <alignment horizontal="left" vertical="justify"/>
    </xf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/>
    </xf>
    <xf numFmtId="14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14" fontId="5" fillId="0" borderId="0" xfId="2" applyNumberFormat="1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</cellXfs>
  <cellStyles count="11">
    <cellStyle name="40% - Accent3" xfId="4" builtinId="39"/>
    <cellStyle name="40% - Accent3 2" xfId="8" xr:uid="{00000000-0005-0000-0000-000001000000}"/>
    <cellStyle name="Accent3" xfId="2" builtinId="37"/>
    <cellStyle name="Accent3 2" xfId="10" xr:uid="{00000000-0005-0000-0000-000004000000}"/>
    <cellStyle name="Accent3 3" xfId="6" xr:uid="{00000000-0005-0000-0000-000005000000}"/>
    <cellStyle name="Normal" xfId="0" builtinId="0"/>
    <cellStyle name="Normal 2" xfId="1" xr:uid="{00000000-0005-0000-0000-000008000000}"/>
    <cellStyle name="Normal 2 2" xfId="9" xr:uid="{00000000-0005-0000-0000-000009000000}"/>
    <cellStyle name="Normal 2 3" xfId="7" xr:uid="{00000000-0005-0000-0000-00000A000000}"/>
    <cellStyle name="Normal 3" xfId="5" xr:uid="{00000000-0005-0000-0000-00000B000000}"/>
    <cellStyle name="Normal 8" xfId="3" xr:uid="{00000000-0005-0000-0000-00000C000000}"/>
  </cellStyles>
  <dxfs count="132">
    <dxf>
      <font>
        <strike val="0"/>
        <outline val="0"/>
        <shadow val="0"/>
        <vertAlign val="baseline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none"/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justify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numFmt numFmtId="164" formatCode="mm/dd/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164" formatCode="mm/dd/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none"/>
      </fill>
    </dxf>
    <dxf>
      <font>
        <strike val="0"/>
        <outline val="0"/>
        <shadow val="0"/>
        <vertAlign val="baseline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</tableStyles>
  <colors>
    <mruColors>
      <color rgb="FFFFFF99"/>
      <color rgb="FF0000FF"/>
      <color rgb="FF333333"/>
      <color rgb="FFACD9BA"/>
      <color rgb="FF87BE62"/>
      <color rgb="FFC3CB55"/>
      <color rgb="FFA2BF61"/>
      <color rgb="FFB3CB7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WA/Connectional%20Atlas/Project%20Documents/New%20Stereotaxic_Injection%20Planning%20Work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StereotaxInjections"/>
      <sheetName val="MethDevStereotaxInjections"/>
      <sheetName val="Sources"/>
      <sheetName val="Structure Ontology"/>
      <sheetName val="Tier 1 v.2"/>
      <sheetName val="Tier 1 v.1 "/>
      <sheetName val="Remaining screening brains"/>
      <sheetName val="Sheet1"/>
    </sheetNames>
    <sheetDataSet>
      <sheetData sheetId="0" refreshError="1"/>
      <sheetData sheetId="1" refreshError="1"/>
      <sheetData sheetId="2">
        <row r="2">
          <cell r="C2" t="str">
            <v>Marty Mortrud</v>
          </cell>
          <cell r="P2" t="str">
            <v>pCAG-FLEX-tdTomato-WPRE (swp 864)</v>
          </cell>
          <cell r="Q2" t="str">
            <v>V1677</v>
          </cell>
        </row>
        <row r="3">
          <cell r="C3" t="str">
            <v>Thuc Nguyen</v>
          </cell>
          <cell r="P3" t="str">
            <v>pCAG-FLEX-EGFP-WPRE (swp 854)</v>
          </cell>
          <cell r="Q3" t="str">
            <v>V1968TI</v>
          </cell>
        </row>
        <row r="4">
          <cell r="C4" t="str">
            <v>Staci Sorensen</v>
          </cell>
          <cell r="P4" t="str">
            <v>phSyn1(S)-Myr-EGFP-IRES-nls-tdTomato (swp718)</v>
          </cell>
          <cell r="Q4" t="str">
            <v>V1558</v>
          </cell>
        </row>
        <row r="5">
          <cell r="C5" t="str">
            <v>Ben Ouellete</v>
          </cell>
          <cell r="P5" t="str">
            <v>phSyn1(S)-EGFP-WPRE</v>
          </cell>
          <cell r="Q5" t="str">
            <v>V1945</v>
          </cell>
        </row>
        <row r="6">
          <cell r="C6" t="str">
            <v>Meggie Rodgers</v>
          </cell>
          <cell r="P6" t="str">
            <v>BDA-10000</v>
          </cell>
          <cell r="Q6" t="str">
            <v>V1944TI</v>
          </cell>
        </row>
        <row r="7">
          <cell r="P7" t="str">
            <v>phSyn1(S)-tdTomato-2A-Syp-Emerald-WPRE</v>
          </cell>
          <cell r="Q7" t="str">
            <v>V1958TI</v>
          </cell>
        </row>
        <row r="8">
          <cell r="P8" t="str">
            <v>phSyn1(S)-tdTomato*WPRE</v>
          </cell>
          <cell r="Q8" t="str">
            <v>V1739</v>
          </cell>
        </row>
        <row r="9">
          <cell r="P9" t="str">
            <v>pSyn1-EBFP-Cre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G610" totalsRowCount="1" headerRowDxfId="120" dataDxfId="119" totalsRowDxfId="118" headerRowCellStyle="Accent3">
  <autoFilter ref="A1:BG609" xr:uid="{2C545B19-74E2-4E28-A09E-4760BF16B095}"/>
  <sortState xmlns:xlrd2="http://schemas.microsoft.com/office/spreadsheetml/2017/richdata2" ref="A2:BG608">
    <sortCondition ref="A1:A608"/>
  </sortState>
  <tableColumns count="59">
    <tableColumn id="5" xr3:uid="{00000000-0010-0000-0100-000005000000}" name="experiment" dataDxfId="116" totalsRowDxfId="117"/>
    <tableColumn id="60" xr3:uid="{00000000-0010-0000-0100-00003C000000}" name="Birth Date" dataDxfId="114" totalsRowDxfId="115"/>
    <tableColumn id="3" xr3:uid="{00000000-0010-0000-0100-000003000000}" name="Surgery Date" dataDxfId="112" totalsRowDxfId="113"/>
    <tableColumn id="8" xr3:uid="{00000000-0010-0000-0100-000008000000}" name="Specimen ID" dataDxfId="110" totalsRowDxfId="111"/>
    <tableColumn id="1" xr3:uid="{E000CAC2-B33D-4E4F-8AF9-C0F0BD779F38}" name="Mouse line" dataDxfId="108" totalsRowDxfId="109"/>
    <tableColumn id="9" xr3:uid="{00000000-0010-0000-0100-000009000000}" name="Donor / Labtracks ID" dataDxfId="106" totalsRowDxfId="107"/>
    <tableColumn id="10" xr3:uid="{00000000-0010-0000-0100-00000A000000}" name="sex" dataDxfId="104" totalsRowDxfId="105"/>
    <tableColumn id="11" xr3:uid="{00000000-0010-0000-0100-00000B000000}" name="Age at inj" dataDxfId="102" totalsRowDxfId="103"/>
    <tableColumn id="64" xr3:uid="{00000000-0010-0000-0100-000040000000}" name="Age group" dataDxfId="100" totalsRowDxfId="101"/>
    <tableColumn id="12" xr3:uid="{00000000-0010-0000-0100-00000C000000}" name="Genotype" dataDxfId="98" totalsRowDxfId="99"/>
    <tableColumn id="7" xr3:uid="{B6CD0C86-8277-43CC-AD5C-B12405C6F74F}" name="body weight (g)" dataDxfId="96" totalsRowDxfId="97" dataCellStyle="40% - Accent3"/>
    <tableColumn id="15" xr3:uid="{06BBFB76-7B0B-419A-B039-8CC5439F6BBA}" name="brain weight (mg)" dataDxfId="94" totalsRowDxfId="95" dataCellStyle="40% - Accent3"/>
    <tableColumn id="63" xr3:uid="{00000000-0010-0000-0100-00003F000000}" name="JAX birth cage" dataDxfId="92" totalsRowDxfId="93"/>
    <tableColumn id="61" xr3:uid="{00000000-0010-0000-0100-00003D000000}" name="Behavior date" dataDxfId="90" totalsRowDxfId="91"/>
    <tableColumn id="80" xr3:uid="{4D0876F6-EFC2-41F5-930F-C499D1F22680}" name="Total Distance traveled (cm) (center-point) 1st 10 min" dataDxfId="88" totalsRowDxfId="89"/>
    <tableColumn id="81" xr3:uid="{EE6F705A-9B4C-40DF-9277-1ADBCA09E23D}" name="Time in center 1st 10 mins" dataDxfId="86" totalsRowDxfId="87"/>
    <tableColumn id="82" xr3:uid="{F0D4C430-2A51-4B94-A2CA-CD292B4EFF66}" name="Distance traveled (center-point) in center zone 1st 10 min" dataDxfId="84" totalsRowDxfId="85"/>
    <tableColumn id="83" xr3:uid="{80C6BAD6-B34C-43EA-9A66-96E15043E874}" name="Distance traveled min 1" dataDxfId="82" totalsRowDxfId="83"/>
    <tableColumn id="84" xr3:uid="{30ABEF14-2D1C-437C-89C1-07C627B69FD7}" name="Distance traveled min 2" dataDxfId="80" totalsRowDxfId="81"/>
    <tableColumn id="85" xr3:uid="{D180BB14-2B39-4BDB-BDA5-2E73BC1779CA}" name="Distance traveled min 3" dataDxfId="78" totalsRowDxfId="79"/>
    <tableColumn id="86" xr3:uid="{25E18928-4855-4E8E-AECF-3F24B7EA6F86}" name="Distance traveled min 4" dataDxfId="76" totalsRowDxfId="77"/>
    <tableColumn id="87" xr3:uid="{E658C116-D26A-42D1-AF81-835FBBD10112}" name="Distance traveled min 5" dataDxfId="74" totalsRowDxfId="75"/>
    <tableColumn id="88" xr3:uid="{A9914419-02E5-4914-9019-760FC0F3A841}" name="Distance traveled min 6" dataDxfId="72" totalsRowDxfId="73"/>
    <tableColumn id="89" xr3:uid="{C4AA11B9-E569-4144-B086-2B2C489F6ACA}" name="Distance traveled min 7" dataDxfId="70" totalsRowDxfId="71"/>
    <tableColumn id="90" xr3:uid="{57D4F09C-834A-4E38-9D9D-EBD75439E947}" name="Distance traveled min 8" dataDxfId="68" totalsRowDxfId="69"/>
    <tableColumn id="91" xr3:uid="{74DFEB2C-8718-48DA-8ABF-8F4BF1630605}" name="Distance traveled min 9" dataDxfId="66" totalsRowDxfId="67"/>
    <tableColumn id="92" xr3:uid="{5F30CA99-E12D-440F-8540-E71D9EFAEECB}" name="Distance traveled min 10" dataDxfId="64" totalsRowDxfId="65"/>
    <tableColumn id="125" xr3:uid="{66A9DF37-EF8D-458E-85CB-7C569A0A4415}" name="Mice w/ passed behavior, csf collected, passed conn, passed plaque" dataDxfId="62" totalsRowDxfId="63"/>
    <tableColumn id="41" xr3:uid="{754C6720-D7F1-4334-AB1B-CC6F4917CCC6}" name="CSF processing status" dataDxfId="60" totalsRowDxfId="61"/>
    <tableColumn id="130" xr3:uid="{EB0EA066-33B4-4B37-90B3-6A032FD40B3C}" name="CSF Vol collected (ul)" dataDxfId="58" totalsRowDxfId="59" dataCellStyle="40% - Accent3"/>
    <tableColumn id="131" xr3:uid="{75D6F81C-6D70-4FC0-9D31-6432A4EA88E2}" name="ELISA OD reading" dataDxfId="56" totalsRowDxfId="57" dataCellStyle="40% - Accent3"/>
    <tableColumn id="132" xr3:uid="{F803D74F-8DFC-4C3B-9703-A444CC2BFC90}" name="AB42 pg/ml in CSF" dataDxfId="54" totalsRowDxfId="55" dataCellStyle="40% - Accent3"/>
    <tableColumn id="16" xr3:uid="{00000000-0010-0000-0100-000010000000}" name="Source Area (Inj. 1)" dataDxfId="52" totalsRowDxfId="53"/>
    <tableColumn id="17" xr3:uid="{00000000-0010-0000-0100-000011000000}" name="AP" dataDxfId="50" totalsRowDxfId="51"/>
    <tableColumn id="18" xr3:uid="{00000000-0010-0000-0100-000012000000}" name="ML " dataDxfId="48" totalsRowDxfId="49"/>
    <tableColumn id="19" xr3:uid="{00000000-0010-0000-0100-000013000000}" name="DV " dataDxfId="46" totalsRowDxfId="47"/>
    <tableColumn id="20" xr3:uid="{00000000-0010-0000-0100-000014000000}" name="Angle " dataDxfId="44" totalsRowDxfId="45"/>
    <tableColumn id="21" xr3:uid="{00000000-0010-0000-0100-000015000000}" name="Injection Material" dataDxfId="42" totalsRowDxfId="43"/>
    <tableColumn id="22" xr3:uid="{00000000-0010-0000-0100-000016000000}" name="Batch" dataDxfId="40" totalsRowDxfId="41"/>
    <tableColumn id="23" xr3:uid="{00000000-0010-0000-0100-000017000000}" name="Method" dataDxfId="38" totalsRowDxfId="39"/>
    <tableColumn id="24" xr3:uid="{00000000-0010-0000-0100-000018000000}" name="Target Area (Inj. 2)" dataDxfId="36" totalsRowDxfId="37"/>
    <tableColumn id="25" xr3:uid="{00000000-0010-0000-0100-000019000000}" name="AP-2" dataDxfId="34" totalsRowDxfId="35"/>
    <tableColumn id="26" xr3:uid="{00000000-0010-0000-0100-00001A000000}" name="ML-2" dataDxfId="32" totalsRowDxfId="33"/>
    <tableColumn id="27" xr3:uid="{00000000-0010-0000-0100-00001B000000}" name="DV-2" dataDxfId="30" totalsRowDxfId="31"/>
    <tableColumn id="28" xr3:uid="{00000000-0010-0000-0100-00001C000000}" name="Angle-2" dataDxfId="28" totalsRowDxfId="29"/>
    <tableColumn id="29" xr3:uid="{00000000-0010-0000-0100-00001D000000}" name="Injection Materials" dataDxfId="26" totalsRowDxfId="27"/>
    <tableColumn id="30" xr3:uid="{00000000-0010-0000-0100-00001E000000}" name="Batch2" dataDxfId="24" totalsRowDxfId="25"/>
    <tableColumn id="31" xr3:uid="{00000000-0010-0000-0100-00001F000000}" name="Method2" dataDxfId="22" totalsRowDxfId="23"/>
    <tableColumn id="50" xr3:uid="{00000000-0010-0000-0100-000032000000}" name="Methoxy-XO4" dataDxfId="20" totalsRowDxfId="21"/>
    <tableColumn id="34" xr3:uid="{00000000-0010-0000-0100-000022000000}" name="Days Post Injection" dataDxfId="18" totalsRowDxfId="19"/>
    <tableColumn id="36" xr3:uid="{00000000-0010-0000-0100-000024000000}" name="Perfusion Date" dataDxfId="16" totalsRowDxfId="17"/>
    <tableColumn id="38" xr3:uid="{00000000-0010-0000-0100-000026000000}" name="image_series_id" dataDxfId="14" totalsRowDxfId="15"/>
    <tableColumn id="68" xr3:uid="{00000000-0010-0000-0100-000044000000}" name="axons pass/fail" dataDxfId="12" totalsRowDxfId="13"/>
    <tableColumn id="66" xr3:uid="{00000000-0010-0000-0100-000042000000}" name="structure volumes pass/fail" dataDxfId="10" totalsRowDxfId="11"/>
    <tableColumn id="65" xr3:uid="{00000000-0010-0000-0100-000041000000}" name="plaques pass/fail" dataDxfId="8" totalsRowDxfId="9"/>
    <tableColumn id="42" xr3:uid="{00000000-0010-0000-0100-00002A000000}" name="Actual primary Source" dataDxfId="6" totalsRowDxfId="7"/>
    <tableColumn id="55" xr3:uid="{00000000-0010-0000-0100-000037000000}" name="% primary source" dataDxfId="4" totalsRowDxfId="5"/>
    <tableColumn id="43" xr3:uid="{00000000-0010-0000-0100-00002B000000}" name="Actual Secondary Source" dataDxfId="2" totalsRowDxfId="3"/>
    <tableColumn id="59" xr3:uid="{00000000-0010-0000-0100-00003B000000}" name="% secondary source" dataDxfId="0" totalsRow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G632"/>
  <sheetViews>
    <sheetView tabSelected="1" zoomScaleNormal="100" workbookViewId="0">
      <pane xSplit="4" ySplit="1" topLeftCell="E2" activePane="bottomRight" state="frozen"/>
      <selection pane="bottomRight"/>
      <selection pane="bottomLeft" activeCell="P106" sqref="P106"/>
      <selection pane="topRight" activeCell="P106" sqref="P106"/>
    </sheetView>
  </sheetViews>
  <sheetFormatPr defaultColWidth="9.140625" defaultRowHeight="13.15"/>
  <cols>
    <col min="1" max="1" width="14.28515625" style="2" customWidth="1"/>
    <col min="2" max="2" width="11.28515625" style="138" customWidth="1"/>
    <col min="3" max="3" width="10.28515625" style="138" customWidth="1"/>
    <col min="4" max="4" width="15.140625" style="76" customWidth="1"/>
    <col min="5" max="5" width="10.42578125" style="26" customWidth="1"/>
    <col min="6" max="6" width="10.28515625" style="27" customWidth="1"/>
    <col min="7" max="7" width="3.28515625" style="2" customWidth="1"/>
    <col min="8" max="8" width="5.28515625" style="2" customWidth="1"/>
    <col min="9" max="9" width="7.140625" style="2" customWidth="1"/>
    <col min="10" max="12" width="8.85546875" style="2" customWidth="1"/>
    <col min="13" max="13" width="5.140625" style="2" customWidth="1"/>
    <col min="14" max="14" width="9.28515625" style="153" customWidth="1"/>
    <col min="15" max="17" width="12.28515625" style="153" customWidth="1"/>
    <col min="18" max="18" width="8" style="154" customWidth="1"/>
    <col min="19" max="27" width="8" style="153" customWidth="1"/>
    <col min="28" max="28" width="14.28515625" style="153" customWidth="1"/>
    <col min="29" max="29" width="26" style="153" customWidth="1"/>
    <col min="30" max="30" width="11.140625" style="153" customWidth="1"/>
    <col min="31" max="31" width="11" style="153" customWidth="1"/>
    <col min="32" max="32" width="11.85546875" style="153" customWidth="1"/>
    <col min="33" max="33" width="7" style="138" customWidth="1"/>
    <col min="34" max="34" width="5.7109375" style="138" customWidth="1"/>
    <col min="35" max="35" width="9.28515625" style="138" customWidth="1"/>
    <col min="36" max="36" width="8.28515625" style="138" customWidth="1"/>
    <col min="37" max="37" width="3.28515625" style="138" customWidth="1"/>
    <col min="38" max="38" width="8.28515625" style="138" customWidth="1"/>
    <col min="39" max="39" width="7" style="138" customWidth="1"/>
    <col min="40" max="40" width="9.85546875" style="138" customWidth="1"/>
    <col min="41" max="41" width="8.28515625" style="2" customWidth="1"/>
    <col min="42" max="42" width="8" style="138" customWidth="1"/>
    <col min="43" max="44" width="9.28515625" style="138" customWidth="1"/>
    <col min="45" max="45" width="3" style="138" customWidth="1"/>
    <col min="46" max="46" width="8.28515625" style="2" customWidth="1"/>
    <col min="47" max="47" width="11.85546875" style="2" customWidth="1"/>
    <col min="48" max="48" width="7.140625" style="2" customWidth="1"/>
    <col min="49" max="49" width="12" style="2" customWidth="1"/>
    <col min="50" max="50" width="11.140625" style="155" customWidth="1"/>
    <col min="51" max="51" width="10.28515625" style="155" customWidth="1"/>
    <col min="52" max="52" width="10.85546875" style="138" customWidth="1"/>
    <col min="53" max="53" width="8.42578125" style="2" customWidth="1"/>
    <col min="54" max="55" width="5" style="138" customWidth="1"/>
    <col min="56" max="56" width="6.85546875" style="2" customWidth="1"/>
    <col min="57" max="57" width="6.140625" style="2" customWidth="1"/>
    <col min="58" max="58" width="6.28515625" style="156" customWidth="1"/>
    <col min="59" max="59" width="7.140625" style="2" customWidth="1"/>
    <col min="60" max="16384" width="9.140625" style="2"/>
  </cols>
  <sheetData>
    <row r="1" spans="1:59" s="186" customFormat="1" ht="75" customHeight="1">
      <c r="A1" s="172" t="s">
        <v>0</v>
      </c>
      <c r="B1" s="173" t="s">
        <v>1</v>
      </c>
      <c r="C1" s="174" t="s">
        <v>2</v>
      </c>
      <c r="D1" s="175" t="s">
        <v>3</v>
      </c>
      <c r="E1" s="176" t="s">
        <v>4</v>
      </c>
      <c r="F1" s="177" t="s">
        <v>5</v>
      </c>
      <c r="G1" s="176" t="s">
        <v>6</v>
      </c>
      <c r="H1" s="176" t="s">
        <v>7</v>
      </c>
      <c r="I1" s="176" t="s">
        <v>8</v>
      </c>
      <c r="J1" s="176" t="s">
        <v>9</v>
      </c>
      <c r="K1" s="176" t="s">
        <v>10</v>
      </c>
      <c r="L1" s="176" t="s">
        <v>11</v>
      </c>
      <c r="M1" s="176" t="s">
        <v>12</v>
      </c>
      <c r="N1" s="176" t="s">
        <v>13</v>
      </c>
      <c r="O1" s="178" t="s">
        <v>14</v>
      </c>
      <c r="P1" s="178" t="s">
        <v>15</v>
      </c>
      <c r="Q1" s="178" t="s">
        <v>16</v>
      </c>
      <c r="R1" s="179" t="s">
        <v>17</v>
      </c>
      <c r="S1" s="178" t="s">
        <v>18</v>
      </c>
      <c r="T1" s="178" t="s">
        <v>19</v>
      </c>
      <c r="U1" s="178" t="s">
        <v>20</v>
      </c>
      <c r="V1" s="178" t="s">
        <v>21</v>
      </c>
      <c r="W1" s="178" t="s">
        <v>22</v>
      </c>
      <c r="X1" s="178" t="s">
        <v>23</v>
      </c>
      <c r="Y1" s="178" t="s">
        <v>24</v>
      </c>
      <c r="Z1" s="178" t="s">
        <v>25</v>
      </c>
      <c r="AA1" s="178" t="s">
        <v>26</v>
      </c>
      <c r="AB1" s="180" t="s">
        <v>27</v>
      </c>
      <c r="AC1" s="181" t="s">
        <v>28</v>
      </c>
      <c r="AD1" s="176" t="s">
        <v>29</v>
      </c>
      <c r="AE1" s="176" t="s">
        <v>30</v>
      </c>
      <c r="AF1" s="182" t="s">
        <v>31</v>
      </c>
      <c r="AG1" s="176" t="s">
        <v>32</v>
      </c>
      <c r="AH1" s="176" t="s">
        <v>33</v>
      </c>
      <c r="AI1" s="176" t="s">
        <v>34</v>
      </c>
      <c r="AJ1" s="176" t="s">
        <v>35</v>
      </c>
      <c r="AK1" s="176" t="s">
        <v>36</v>
      </c>
      <c r="AL1" s="176" t="s">
        <v>37</v>
      </c>
      <c r="AM1" s="176" t="s">
        <v>38</v>
      </c>
      <c r="AN1" s="176" t="s">
        <v>39</v>
      </c>
      <c r="AO1" s="175" t="s">
        <v>40</v>
      </c>
      <c r="AP1" s="183" t="s">
        <v>41</v>
      </c>
      <c r="AQ1" s="176" t="s">
        <v>42</v>
      </c>
      <c r="AR1" s="176" t="s">
        <v>43</v>
      </c>
      <c r="AS1" s="176" t="s">
        <v>44</v>
      </c>
      <c r="AT1" s="176" t="s">
        <v>45</v>
      </c>
      <c r="AU1" s="176" t="s">
        <v>46</v>
      </c>
      <c r="AV1" s="176" t="s">
        <v>47</v>
      </c>
      <c r="AW1" s="176" t="s">
        <v>48</v>
      </c>
      <c r="AX1" s="175" t="s">
        <v>49</v>
      </c>
      <c r="AY1" s="184" t="s">
        <v>50</v>
      </c>
      <c r="AZ1" s="177" t="s">
        <v>51</v>
      </c>
      <c r="BA1" s="177" t="s">
        <v>52</v>
      </c>
      <c r="BB1" s="177" t="s">
        <v>53</v>
      </c>
      <c r="BC1" s="177" t="s">
        <v>54</v>
      </c>
      <c r="BD1" s="185" t="s">
        <v>55</v>
      </c>
      <c r="BE1" s="185" t="s">
        <v>56</v>
      </c>
      <c r="BF1" s="185" t="s">
        <v>57</v>
      </c>
      <c r="BG1" s="185" t="s">
        <v>58</v>
      </c>
    </row>
    <row r="2" spans="1:59" s="14" customFormat="1" ht="12.75" customHeight="1">
      <c r="A2" s="136" t="s">
        <v>59</v>
      </c>
      <c r="B2" s="120">
        <v>42066</v>
      </c>
      <c r="C2" s="120">
        <v>42472</v>
      </c>
      <c r="D2" s="30" t="s">
        <v>60</v>
      </c>
      <c r="E2" s="6" t="s">
        <v>61</v>
      </c>
      <c r="F2" s="19">
        <v>238144</v>
      </c>
      <c r="G2" s="19" t="s">
        <v>62</v>
      </c>
      <c r="H2" s="6">
        <f>Table1[[#This Row],[Surgery Date]]-Table1[[#This Row],[Birth Date]]</f>
        <v>406</v>
      </c>
      <c r="I2" s="19" t="s">
        <v>63</v>
      </c>
      <c r="J2" s="19" t="s">
        <v>64</v>
      </c>
      <c r="K2" s="54">
        <v>29.2</v>
      </c>
      <c r="L2" s="54" t="e">
        <v>#N/A</v>
      </c>
      <c r="M2" s="19" t="s">
        <v>65</v>
      </c>
      <c r="N2" s="34">
        <v>42467</v>
      </c>
      <c r="O2" s="63">
        <v>2287.7600000000002</v>
      </c>
      <c r="P2" s="63">
        <v>284.95999999999998</v>
      </c>
      <c r="Q2" s="63">
        <v>1184.06</v>
      </c>
      <c r="R2" s="69">
        <v>295.327</v>
      </c>
      <c r="S2" s="63">
        <v>245.767</v>
      </c>
      <c r="T2" s="63">
        <v>218.09100000000001</v>
      </c>
      <c r="U2" s="63">
        <v>232.62100000000001</v>
      </c>
      <c r="V2" s="63">
        <v>308.58300000000003</v>
      </c>
      <c r="W2" s="63">
        <v>164.989</v>
      </c>
      <c r="X2" s="63">
        <v>181.66499999999999</v>
      </c>
      <c r="Y2" s="63">
        <v>158.047</v>
      </c>
      <c r="Z2" s="63">
        <v>184.143</v>
      </c>
      <c r="AA2" s="63">
        <v>184.143</v>
      </c>
      <c r="AB2" s="48"/>
      <c r="AC2" s="40" t="s">
        <v>66</v>
      </c>
      <c r="AD2" s="60" t="e">
        <v>#N/A</v>
      </c>
      <c r="AE2" s="74" t="e">
        <v>#N/A</v>
      </c>
      <c r="AF2" s="61" t="e">
        <v>#N/A</v>
      </c>
      <c r="AG2" s="77" t="s">
        <v>67</v>
      </c>
      <c r="AH2" s="78">
        <v>-1.7</v>
      </c>
      <c r="AI2" s="79">
        <v>-2</v>
      </c>
      <c r="AJ2" s="78">
        <v>1.85</v>
      </c>
      <c r="AK2" s="77">
        <v>0</v>
      </c>
      <c r="AL2" s="80" t="s">
        <v>68</v>
      </c>
      <c r="AM2" s="80" t="s">
        <v>69</v>
      </c>
      <c r="AN2" s="80" t="s">
        <v>70</v>
      </c>
      <c r="AO2" s="81"/>
      <c r="AP2" s="77"/>
      <c r="AQ2" s="77"/>
      <c r="AR2" s="77"/>
      <c r="AS2" s="77"/>
      <c r="AT2" s="77"/>
      <c r="AU2" s="77"/>
      <c r="AV2" s="77"/>
      <c r="AW2" s="77"/>
      <c r="AX2" s="82">
        <v>21</v>
      </c>
      <c r="AY2" s="23">
        <f>Table1[[#This Row],[Surgery Date]]+Table1[[#This Row],[Days Post Injection]]</f>
        <v>42493</v>
      </c>
      <c r="AZ2" s="75">
        <v>519142254</v>
      </c>
      <c r="BA2" s="19" t="s">
        <v>71</v>
      </c>
      <c r="BB2" s="19" t="s">
        <v>71</v>
      </c>
      <c r="BC2" s="19" t="s">
        <v>72</v>
      </c>
      <c r="BD2" s="1" t="s">
        <v>73</v>
      </c>
      <c r="BE2" s="1">
        <v>0.94429727852903966</v>
      </c>
      <c r="BF2" s="1" t="s">
        <v>74</v>
      </c>
      <c r="BG2" s="1">
        <v>4.413987589008609E-2</v>
      </c>
    </row>
    <row r="3" spans="1:59" s="14" customFormat="1" ht="12.75" customHeight="1">
      <c r="A3" s="136" t="s">
        <v>59</v>
      </c>
      <c r="B3" s="120">
        <v>42065</v>
      </c>
      <c r="C3" s="120">
        <v>42473</v>
      </c>
      <c r="D3" s="30" t="s">
        <v>75</v>
      </c>
      <c r="E3" s="6" t="s">
        <v>76</v>
      </c>
      <c r="F3" s="19">
        <v>185766</v>
      </c>
      <c r="G3" s="19" t="s">
        <v>62</v>
      </c>
      <c r="H3" s="6">
        <f>Table1[[#This Row],[Surgery Date]]-Table1[[#This Row],[Birth Date]]</f>
        <v>408</v>
      </c>
      <c r="I3" s="19" t="s">
        <v>63</v>
      </c>
      <c r="J3" s="19" t="s">
        <v>77</v>
      </c>
      <c r="K3" s="54">
        <v>32.5</v>
      </c>
      <c r="L3" s="54" t="e">
        <v>#N/A</v>
      </c>
      <c r="M3" s="19" t="s">
        <v>78</v>
      </c>
      <c r="N3" s="34">
        <v>42467</v>
      </c>
      <c r="O3" s="63">
        <v>2772.05</v>
      </c>
      <c r="P3" s="63">
        <v>300.32</v>
      </c>
      <c r="Q3" s="63">
        <v>1430.02</v>
      </c>
      <c r="R3" s="69">
        <v>322.19499999999999</v>
      </c>
      <c r="S3" s="63">
        <v>333.82900000000001</v>
      </c>
      <c r="T3" s="63">
        <v>228.03299999999999</v>
      </c>
      <c r="U3" s="63">
        <v>368.66899999999998</v>
      </c>
      <c r="V3" s="63">
        <v>284.33</v>
      </c>
      <c r="W3" s="63">
        <v>292.78100000000001</v>
      </c>
      <c r="X3" s="63">
        <v>198.18199999999999</v>
      </c>
      <c r="Y3" s="63">
        <v>286.27499999999998</v>
      </c>
      <c r="Z3" s="63">
        <v>164.97200000000001</v>
      </c>
      <c r="AA3" s="63">
        <v>164.97200000000001</v>
      </c>
      <c r="AB3" s="48"/>
      <c r="AC3" s="40" t="s">
        <v>66</v>
      </c>
      <c r="AD3" s="60" t="e">
        <v>#N/A</v>
      </c>
      <c r="AE3" s="74" t="e">
        <v>#N/A</v>
      </c>
      <c r="AF3" s="61" t="e">
        <v>#N/A</v>
      </c>
      <c r="AG3" s="77" t="s">
        <v>67</v>
      </c>
      <c r="AH3" s="78">
        <v>-1.7</v>
      </c>
      <c r="AI3" s="79">
        <v>-2</v>
      </c>
      <c r="AJ3" s="78">
        <v>1.85</v>
      </c>
      <c r="AK3" s="77">
        <v>0</v>
      </c>
      <c r="AL3" s="80" t="s">
        <v>68</v>
      </c>
      <c r="AM3" s="80" t="s">
        <v>69</v>
      </c>
      <c r="AN3" s="80" t="s">
        <v>70</v>
      </c>
      <c r="AO3" s="81"/>
      <c r="AP3" s="77"/>
      <c r="AQ3" s="77"/>
      <c r="AR3" s="77"/>
      <c r="AS3" s="77"/>
      <c r="AT3" s="77"/>
      <c r="AU3" s="77"/>
      <c r="AV3" s="77"/>
      <c r="AW3" s="77" t="s">
        <v>79</v>
      </c>
      <c r="AX3" s="82">
        <v>21</v>
      </c>
      <c r="AY3" s="23">
        <f>Table1[[#This Row],[Surgery Date]]+Table1[[#This Row],[Days Post Injection]]</f>
        <v>42494</v>
      </c>
      <c r="AZ3" s="75">
        <v>519736193</v>
      </c>
      <c r="BA3" s="19" t="s">
        <v>71</v>
      </c>
      <c r="BB3" s="19" t="s">
        <v>71</v>
      </c>
      <c r="BC3" s="19" t="s">
        <v>80</v>
      </c>
      <c r="BD3" s="1" t="s">
        <v>73</v>
      </c>
      <c r="BE3" s="1">
        <v>0.75431651621795381</v>
      </c>
      <c r="BF3" s="1" t="s">
        <v>81</v>
      </c>
      <c r="BG3" s="1">
        <v>0.10899956033907972</v>
      </c>
    </row>
    <row r="4" spans="1:59" s="14" customFormat="1" ht="12.75" customHeight="1">
      <c r="A4" s="136" t="s">
        <v>59</v>
      </c>
      <c r="B4" s="120">
        <v>42066</v>
      </c>
      <c r="C4" s="120">
        <v>42472</v>
      </c>
      <c r="D4" s="20" t="s">
        <v>82</v>
      </c>
      <c r="E4" s="6" t="s">
        <v>61</v>
      </c>
      <c r="F4" s="19">
        <v>238146</v>
      </c>
      <c r="G4" s="19" t="s">
        <v>62</v>
      </c>
      <c r="H4" s="6">
        <f>Table1[[#This Row],[Surgery Date]]-Table1[[#This Row],[Birth Date]]</f>
        <v>406</v>
      </c>
      <c r="I4" s="19" t="s">
        <v>63</v>
      </c>
      <c r="J4" s="19" t="s">
        <v>64</v>
      </c>
      <c r="K4" s="54">
        <v>31.3</v>
      </c>
      <c r="L4" s="54" t="e">
        <v>#N/A</v>
      </c>
      <c r="M4" s="19" t="s">
        <v>65</v>
      </c>
      <c r="N4" s="34">
        <v>42467</v>
      </c>
      <c r="O4" s="63">
        <v>1987.64</v>
      </c>
      <c r="P4" s="63">
        <v>283.68</v>
      </c>
      <c r="Q4" s="63">
        <v>1075.8699999999999</v>
      </c>
      <c r="R4" s="69">
        <v>125.294</v>
      </c>
      <c r="S4" s="63">
        <v>130.54400000000001</v>
      </c>
      <c r="T4" s="63">
        <v>137.607</v>
      </c>
      <c r="U4" s="63">
        <v>213.27799999999999</v>
      </c>
      <c r="V4" s="63">
        <v>202.77699999999999</v>
      </c>
      <c r="W4" s="63">
        <v>301.15199999999999</v>
      </c>
      <c r="X4" s="63">
        <v>248.721</v>
      </c>
      <c r="Y4" s="63">
        <v>225.62899999999999</v>
      </c>
      <c r="Z4" s="63">
        <v>193.65600000000001</v>
      </c>
      <c r="AA4" s="63">
        <v>193.65600000000001</v>
      </c>
      <c r="AB4" s="48"/>
      <c r="AC4" s="40" t="s">
        <v>66</v>
      </c>
      <c r="AD4" s="60" t="e">
        <v>#N/A</v>
      </c>
      <c r="AE4" s="74" t="e">
        <v>#N/A</v>
      </c>
      <c r="AF4" s="61" t="e">
        <v>#N/A</v>
      </c>
      <c r="AG4" s="77" t="s">
        <v>67</v>
      </c>
      <c r="AH4" s="78">
        <v>-1.7</v>
      </c>
      <c r="AI4" s="79">
        <v>-2</v>
      </c>
      <c r="AJ4" s="78">
        <v>1.85</v>
      </c>
      <c r="AK4" s="77">
        <v>0</v>
      </c>
      <c r="AL4" s="80" t="s">
        <v>68</v>
      </c>
      <c r="AM4" s="80" t="s">
        <v>69</v>
      </c>
      <c r="AN4" s="80" t="s">
        <v>70</v>
      </c>
      <c r="AO4" s="81"/>
      <c r="AP4" s="77"/>
      <c r="AQ4" s="77"/>
      <c r="AR4" s="77"/>
      <c r="AS4" s="77"/>
      <c r="AT4" s="77"/>
      <c r="AU4" s="77"/>
      <c r="AV4" s="77"/>
      <c r="AW4" s="77"/>
      <c r="AX4" s="82">
        <v>21</v>
      </c>
      <c r="AY4" s="23">
        <f>Table1[[#This Row],[Surgery Date]]+Table1[[#This Row],[Days Post Injection]]</f>
        <v>42493</v>
      </c>
      <c r="AZ4" s="75">
        <v>519730753</v>
      </c>
      <c r="BA4" s="19" t="s">
        <v>71</v>
      </c>
      <c r="BB4" s="19" t="s">
        <v>71</v>
      </c>
      <c r="BC4" s="19" t="s">
        <v>72</v>
      </c>
      <c r="BD4" s="1" t="s">
        <v>83</v>
      </c>
      <c r="BE4" s="1">
        <v>0.62519915011957639</v>
      </c>
      <c r="BF4" s="1" t="s">
        <v>73</v>
      </c>
      <c r="BG4" s="1">
        <v>0.3197060002977965</v>
      </c>
    </row>
    <row r="5" spans="1:59" s="14" customFormat="1" ht="12.75" customHeight="1">
      <c r="A5" s="136" t="s">
        <v>59</v>
      </c>
      <c r="B5" s="120">
        <v>42065</v>
      </c>
      <c r="C5" s="120">
        <v>42473</v>
      </c>
      <c r="D5" s="20" t="s">
        <v>84</v>
      </c>
      <c r="E5" s="6" t="s">
        <v>76</v>
      </c>
      <c r="F5" s="19">
        <v>185768</v>
      </c>
      <c r="G5" s="19" t="s">
        <v>62</v>
      </c>
      <c r="H5" s="6">
        <f>Table1[[#This Row],[Surgery Date]]-Table1[[#This Row],[Birth Date]]</f>
        <v>408</v>
      </c>
      <c r="I5" s="19" t="s">
        <v>63</v>
      </c>
      <c r="J5" s="19" t="s">
        <v>77</v>
      </c>
      <c r="K5" s="54">
        <v>32.6</v>
      </c>
      <c r="L5" s="54" t="e">
        <v>#N/A</v>
      </c>
      <c r="M5" s="19" t="s">
        <v>78</v>
      </c>
      <c r="N5" s="34">
        <v>42467</v>
      </c>
      <c r="O5" s="63">
        <v>3120.88</v>
      </c>
      <c r="P5" s="63">
        <v>183.04</v>
      </c>
      <c r="Q5" s="63">
        <v>1383.08</v>
      </c>
      <c r="R5" s="69">
        <v>255.154</v>
      </c>
      <c r="S5" s="63">
        <v>230.047</v>
      </c>
      <c r="T5" s="63">
        <v>328.428</v>
      </c>
      <c r="U5" s="63">
        <v>224.30099999999999</v>
      </c>
      <c r="V5" s="63">
        <v>399.06299999999999</v>
      </c>
      <c r="W5" s="63">
        <v>356.00400000000002</v>
      </c>
      <c r="X5" s="63">
        <v>269.714</v>
      </c>
      <c r="Y5" s="63">
        <v>398.79300000000001</v>
      </c>
      <c r="Z5" s="63">
        <v>360.21699999999998</v>
      </c>
      <c r="AA5" s="63">
        <v>360.21699999999998</v>
      </c>
      <c r="AB5" s="48"/>
      <c r="AC5" s="40" t="s">
        <v>66</v>
      </c>
      <c r="AD5" s="60" t="e">
        <v>#N/A</v>
      </c>
      <c r="AE5" s="74" t="e">
        <v>#N/A</v>
      </c>
      <c r="AF5" s="61" t="e">
        <v>#N/A</v>
      </c>
      <c r="AG5" s="77" t="s">
        <v>85</v>
      </c>
      <c r="AH5" s="78">
        <v>-1.7</v>
      </c>
      <c r="AI5" s="79">
        <v>-0.7</v>
      </c>
      <c r="AJ5" s="78">
        <v>2.04</v>
      </c>
      <c r="AK5" s="77">
        <v>0</v>
      </c>
      <c r="AL5" s="80" t="s">
        <v>68</v>
      </c>
      <c r="AM5" s="80" t="s">
        <v>69</v>
      </c>
      <c r="AN5" s="80" t="s">
        <v>70</v>
      </c>
      <c r="AO5" s="81"/>
      <c r="AP5" s="77"/>
      <c r="AQ5" s="77"/>
      <c r="AR5" s="77"/>
      <c r="AS5" s="77"/>
      <c r="AT5" s="77"/>
      <c r="AU5" s="77"/>
      <c r="AV5" s="77"/>
      <c r="AW5" s="77" t="s">
        <v>79</v>
      </c>
      <c r="AX5" s="82">
        <v>21</v>
      </c>
      <c r="AY5" s="23">
        <f>Table1[[#This Row],[Surgery Date]]+Table1[[#This Row],[Days Post Injection]]</f>
        <v>42494</v>
      </c>
      <c r="AZ5" s="75">
        <v>519721852</v>
      </c>
      <c r="BA5" s="19" t="s">
        <v>71</v>
      </c>
      <c r="BB5" s="19" t="s">
        <v>71</v>
      </c>
      <c r="BC5" s="19" t="s">
        <v>71</v>
      </c>
      <c r="BD5" s="1" t="s">
        <v>83</v>
      </c>
      <c r="BE5" s="1">
        <v>0.99999070625468345</v>
      </c>
      <c r="BF5" s="1" t="s">
        <v>86</v>
      </c>
      <c r="BG5" s="1">
        <v>9.2937453165308103E-6</v>
      </c>
    </row>
    <row r="6" spans="1:59" s="14" customFormat="1" ht="12.75" customHeight="1">
      <c r="A6" s="136" t="s">
        <v>59</v>
      </c>
      <c r="B6" s="120">
        <v>42066</v>
      </c>
      <c r="C6" s="120">
        <v>42472</v>
      </c>
      <c r="D6" s="20" t="s">
        <v>87</v>
      </c>
      <c r="E6" s="6" t="s">
        <v>61</v>
      </c>
      <c r="F6" s="19">
        <v>238145</v>
      </c>
      <c r="G6" s="19" t="s">
        <v>62</v>
      </c>
      <c r="H6" s="6">
        <f>Table1[[#This Row],[Surgery Date]]-Table1[[#This Row],[Birth Date]]</f>
        <v>406</v>
      </c>
      <c r="I6" s="19" t="s">
        <v>63</v>
      </c>
      <c r="J6" s="19" t="s">
        <v>64</v>
      </c>
      <c r="K6" s="54">
        <v>30</v>
      </c>
      <c r="L6" s="54" t="e">
        <v>#N/A</v>
      </c>
      <c r="M6" s="19" t="s">
        <v>65</v>
      </c>
      <c r="N6" s="34">
        <v>42467</v>
      </c>
      <c r="O6" s="63">
        <v>2181.59</v>
      </c>
      <c r="P6" s="63">
        <v>333.12</v>
      </c>
      <c r="Q6" s="63">
        <v>1134.1300000000001</v>
      </c>
      <c r="R6" s="69">
        <v>241.82400000000001</v>
      </c>
      <c r="S6" s="63">
        <v>219.148</v>
      </c>
      <c r="T6" s="63">
        <v>211.29499999999999</v>
      </c>
      <c r="U6" s="63">
        <v>280.46800000000002</v>
      </c>
      <c r="V6" s="63">
        <v>207.81800000000001</v>
      </c>
      <c r="W6" s="63">
        <v>154.80199999999999</v>
      </c>
      <c r="X6" s="63">
        <v>271.03800000000001</v>
      </c>
      <c r="Y6" s="63">
        <v>149.608</v>
      </c>
      <c r="Z6" s="63">
        <v>146.922</v>
      </c>
      <c r="AA6" s="63">
        <v>146.922</v>
      </c>
      <c r="AB6" s="48"/>
      <c r="AC6" s="40" t="s">
        <v>66</v>
      </c>
      <c r="AD6" s="60" t="e">
        <v>#N/A</v>
      </c>
      <c r="AE6" s="74" t="e">
        <v>#N/A</v>
      </c>
      <c r="AF6" s="61" t="e">
        <v>#N/A</v>
      </c>
      <c r="AG6" s="77" t="s">
        <v>88</v>
      </c>
      <c r="AH6" s="83">
        <v>-3.85</v>
      </c>
      <c r="AI6" s="83">
        <v>-3.4</v>
      </c>
      <c r="AJ6" s="83">
        <v>3.2</v>
      </c>
      <c r="AK6" s="84">
        <v>0</v>
      </c>
      <c r="AL6" s="80" t="s">
        <v>68</v>
      </c>
      <c r="AM6" s="80" t="s">
        <v>69</v>
      </c>
      <c r="AN6" s="80" t="s">
        <v>70</v>
      </c>
      <c r="AO6" s="81"/>
      <c r="AP6" s="77"/>
      <c r="AQ6" s="77"/>
      <c r="AR6" s="77"/>
      <c r="AS6" s="77"/>
      <c r="AT6" s="77"/>
      <c r="AU6" s="77"/>
      <c r="AV6" s="77"/>
      <c r="AW6" s="77"/>
      <c r="AX6" s="82">
        <v>21</v>
      </c>
      <c r="AY6" s="23">
        <f>Table1[[#This Row],[Surgery Date]]+Table1[[#This Row],[Days Post Injection]]</f>
        <v>42493</v>
      </c>
      <c r="AZ6" s="75">
        <v>519726404</v>
      </c>
      <c r="BA6" s="19" t="s">
        <v>71</v>
      </c>
      <c r="BB6" s="19" t="s">
        <v>71</v>
      </c>
      <c r="BC6" s="19" t="s">
        <v>72</v>
      </c>
      <c r="BD6" s="1" t="s">
        <v>89</v>
      </c>
      <c r="BE6" s="1">
        <v>0.99465623841367945</v>
      </c>
      <c r="BF6" s="1" t="s">
        <v>90</v>
      </c>
      <c r="BG6" s="1">
        <v>5.3437615863206256E-3</v>
      </c>
    </row>
    <row r="7" spans="1:59" s="14" customFormat="1" ht="12.75" customHeight="1">
      <c r="A7" s="136" t="s">
        <v>59</v>
      </c>
      <c r="B7" s="120">
        <v>42066</v>
      </c>
      <c r="C7" s="120">
        <v>42472</v>
      </c>
      <c r="D7" s="20" t="s">
        <v>91</v>
      </c>
      <c r="E7" s="6" t="s">
        <v>76</v>
      </c>
      <c r="F7" s="19">
        <v>238143</v>
      </c>
      <c r="G7" s="19" t="s">
        <v>62</v>
      </c>
      <c r="H7" s="6">
        <f>Table1[[#This Row],[Surgery Date]]-Table1[[#This Row],[Birth Date]]</f>
        <v>406</v>
      </c>
      <c r="I7" s="19" t="s">
        <v>63</v>
      </c>
      <c r="J7" s="19" t="s">
        <v>77</v>
      </c>
      <c r="K7" s="54">
        <v>29.7</v>
      </c>
      <c r="L7" s="54" t="e">
        <v>#N/A</v>
      </c>
      <c r="M7" s="19" t="s">
        <v>65</v>
      </c>
      <c r="N7" s="34">
        <v>42468</v>
      </c>
      <c r="O7" s="63">
        <v>3390.31</v>
      </c>
      <c r="P7" s="63">
        <v>235.04</v>
      </c>
      <c r="Q7" s="63">
        <v>1517.02</v>
      </c>
      <c r="R7" s="69">
        <v>491.53199999999998</v>
      </c>
      <c r="S7" s="63">
        <v>385.36700000000002</v>
      </c>
      <c r="T7" s="63">
        <v>337.22699999999998</v>
      </c>
      <c r="U7" s="63">
        <v>392.07900000000001</v>
      </c>
      <c r="V7" s="63">
        <v>260.08699999999999</v>
      </c>
      <c r="W7" s="63">
        <v>251.98500000000001</v>
      </c>
      <c r="X7" s="63">
        <v>265.66000000000003</v>
      </c>
      <c r="Y7" s="63">
        <v>371.20699999999999</v>
      </c>
      <c r="Z7" s="63">
        <v>289.93400000000003</v>
      </c>
      <c r="AA7" s="63">
        <v>289.93400000000003</v>
      </c>
      <c r="AB7" s="48"/>
      <c r="AC7" s="40" t="s">
        <v>66</v>
      </c>
      <c r="AD7" s="60" t="e">
        <v>#N/A</v>
      </c>
      <c r="AE7" s="74" t="e">
        <v>#N/A</v>
      </c>
      <c r="AF7" s="61" t="e">
        <v>#N/A</v>
      </c>
      <c r="AG7" s="77" t="s">
        <v>67</v>
      </c>
      <c r="AH7" s="78">
        <v>-1.7</v>
      </c>
      <c r="AI7" s="79">
        <v>-2</v>
      </c>
      <c r="AJ7" s="78">
        <v>1.85</v>
      </c>
      <c r="AK7" s="77">
        <v>0</v>
      </c>
      <c r="AL7" s="80" t="s">
        <v>68</v>
      </c>
      <c r="AM7" s="80" t="s">
        <v>69</v>
      </c>
      <c r="AN7" s="80" t="s">
        <v>70</v>
      </c>
      <c r="AO7" s="81"/>
      <c r="AP7" s="77"/>
      <c r="AQ7" s="77"/>
      <c r="AR7" s="77"/>
      <c r="AS7" s="77"/>
      <c r="AT7" s="77"/>
      <c r="AU7" s="77"/>
      <c r="AV7" s="77"/>
      <c r="AW7" s="77" t="s">
        <v>79</v>
      </c>
      <c r="AX7" s="82">
        <v>21</v>
      </c>
      <c r="AY7" s="23">
        <f>Table1[[#This Row],[Surgery Date]]+Table1[[#This Row],[Days Post Injection]]</f>
        <v>42493</v>
      </c>
      <c r="AZ7" s="75">
        <v>519141356</v>
      </c>
      <c r="BA7" s="19" t="s">
        <v>71</v>
      </c>
      <c r="BB7" s="19" t="s">
        <v>71</v>
      </c>
      <c r="BC7" s="19" t="s">
        <v>80</v>
      </c>
      <c r="BD7" s="1" t="s">
        <v>73</v>
      </c>
      <c r="BE7" s="1">
        <v>0.78674210569698677</v>
      </c>
      <c r="BF7" s="1" t="s">
        <v>83</v>
      </c>
      <c r="BG7" s="1">
        <v>0.19316455927082074</v>
      </c>
    </row>
    <row r="8" spans="1:59" s="14" customFormat="1" ht="12.75" customHeight="1">
      <c r="A8" s="136" t="s">
        <v>59</v>
      </c>
      <c r="B8" s="121">
        <v>42192</v>
      </c>
      <c r="C8" s="122">
        <v>42677</v>
      </c>
      <c r="D8" s="20" t="s">
        <v>92</v>
      </c>
      <c r="E8" s="6" t="s">
        <v>61</v>
      </c>
      <c r="F8" s="6">
        <v>267826</v>
      </c>
      <c r="G8" s="6" t="s">
        <v>62</v>
      </c>
      <c r="H8" s="6">
        <f>Table1[[#This Row],[Surgery Date]]-Table1[[#This Row],[Birth Date]]</f>
        <v>485</v>
      </c>
      <c r="I8" s="19" t="s">
        <v>63</v>
      </c>
      <c r="J8" s="18" t="s">
        <v>64</v>
      </c>
      <c r="K8" s="55">
        <v>29.5</v>
      </c>
      <c r="L8" s="55">
        <v>443.6</v>
      </c>
      <c r="M8" s="19" t="s">
        <v>65</v>
      </c>
      <c r="N8" s="36">
        <v>42656</v>
      </c>
      <c r="O8" s="64">
        <v>2476.29</v>
      </c>
      <c r="P8" s="64">
        <v>185.001</v>
      </c>
      <c r="Q8" s="64">
        <v>833.05100000000004</v>
      </c>
      <c r="R8" s="70">
        <v>109.23099999999999</v>
      </c>
      <c r="S8" s="64">
        <v>334.69499999999999</v>
      </c>
      <c r="T8" s="64">
        <v>242.66399999999999</v>
      </c>
      <c r="U8" s="64">
        <v>242.46899999999999</v>
      </c>
      <c r="V8" s="64">
        <v>179.792</v>
      </c>
      <c r="W8" s="64">
        <v>353.875</v>
      </c>
      <c r="X8" s="64">
        <v>266.89299999999997</v>
      </c>
      <c r="Y8" s="64">
        <v>251.13300000000001</v>
      </c>
      <c r="Z8" s="64">
        <v>245.958</v>
      </c>
      <c r="AA8" s="64">
        <v>245.958</v>
      </c>
      <c r="AB8" s="45"/>
      <c r="AC8" s="40" t="s">
        <v>66</v>
      </c>
      <c r="AD8" s="60" t="e">
        <v>#N/A</v>
      </c>
      <c r="AE8" s="74" t="e">
        <v>#N/A</v>
      </c>
      <c r="AF8" s="61" t="e">
        <v>#N/A</v>
      </c>
      <c r="AG8" s="80" t="s">
        <v>93</v>
      </c>
      <c r="AH8" s="83">
        <v>0.26</v>
      </c>
      <c r="AI8" s="83">
        <v>-0.27</v>
      </c>
      <c r="AJ8" s="83">
        <v>0.8</v>
      </c>
      <c r="AK8" s="80">
        <v>0</v>
      </c>
      <c r="AL8" s="80" t="s">
        <v>68</v>
      </c>
      <c r="AM8" s="80" t="s">
        <v>69</v>
      </c>
      <c r="AN8" s="85" t="s">
        <v>94</v>
      </c>
      <c r="AO8" s="81"/>
      <c r="AP8" s="84"/>
      <c r="AQ8" s="84"/>
      <c r="AR8" s="84"/>
      <c r="AS8" s="84"/>
      <c r="AT8" s="86"/>
      <c r="AU8" s="86"/>
      <c r="AV8" s="86"/>
      <c r="AW8" s="86"/>
      <c r="AX8" s="82">
        <v>19</v>
      </c>
      <c r="AY8" s="23">
        <f>Table1[[#This Row],[Surgery Date]]+Table1[[#This Row],[Days Post Injection]]</f>
        <v>42696</v>
      </c>
      <c r="AZ8" s="75">
        <v>580154931</v>
      </c>
      <c r="BA8" s="18" t="s">
        <v>71</v>
      </c>
      <c r="BB8" s="18" t="s">
        <v>71</v>
      </c>
      <c r="BC8" s="18" t="s">
        <v>72</v>
      </c>
      <c r="BD8" s="1" t="s">
        <v>95</v>
      </c>
      <c r="BE8" s="1">
        <v>0.62024133625303157</v>
      </c>
      <c r="BF8" s="1" t="s">
        <v>96</v>
      </c>
      <c r="BG8" s="1">
        <v>0.36476181996269669</v>
      </c>
    </row>
    <row r="9" spans="1:59" s="14" customFormat="1" ht="12.75" customHeight="1">
      <c r="A9" s="136" t="s">
        <v>59</v>
      </c>
      <c r="B9" s="121">
        <v>42213</v>
      </c>
      <c r="C9" s="122">
        <v>42678</v>
      </c>
      <c r="D9" s="20" t="s">
        <v>97</v>
      </c>
      <c r="E9" s="6" t="s">
        <v>76</v>
      </c>
      <c r="F9" s="6">
        <v>267864</v>
      </c>
      <c r="G9" s="6" t="s">
        <v>62</v>
      </c>
      <c r="H9" s="6">
        <f>Table1[[#This Row],[Surgery Date]]-Table1[[#This Row],[Birth Date]]</f>
        <v>465</v>
      </c>
      <c r="I9" s="19" t="s">
        <v>63</v>
      </c>
      <c r="J9" s="18" t="s">
        <v>77</v>
      </c>
      <c r="K9" s="55">
        <v>28.4</v>
      </c>
      <c r="L9" s="55">
        <v>428.7</v>
      </c>
      <c r="M9" s="19" t="s">
        <v>65</v>
      </c>
      <c r="N9" s="36">
        <v>42656</v>
      </c>
      <c r="O9" s="64">
        <v>1655.48</v>
      </c>
      <c r="P9" s="64">
        <v>295.798</v>
      </c>
      <c r="Q9" s="64">
        <v>731.97699999999998</v>
      </c>
      <c r="R9" s="70">
        <v>145.77699999999999</v>
      </c>
      <c r="S9" s="64">
        <v>235.16</v>
      </c>
      <c r="T9" s="64">
        <v>158.40100000000001</v>
      </c>
      <c r="U9" s="64">
        <v>104.00700000000001</v>
      </c>
      <c r="V9" s="64">
        <v>236.619</v>
      </c>
      <c r="W9" s="64">
        <v>301.02</v>
      </c>
      <c r="X9" s="64">
        <v>187.42099999999999</v>
      </c>
      <c r="Y9" s="64">
        <v>160.33500000000001</v>
      </c>
      <c r="Z9" s="64">
        <v>69.1631</v>
      </c>
      <c r="AA9" s="64">
        <v>69.1631</v>
      </c>
      <c r="AB9" s="45"/>
      <c r="AC9" s="40" t="s">
        <v>66</v>
      </c>
      <c r="AD9" s="60" t="e">
        <v>#N/A</v>
      </c>
      <c r="AE9" s="74" t="e">
        <v>#N/A</v>
      </c>
      <c r="AF9" s="61" t="e">
        <v>#N/A</v>
      </c>
      <c r="AG9" s="77" t="s">
        <v>88</v>
      </c>
      <c r="AH9" s="83">
        <v>-3.92</v>
      </c>
      <c r="AI9" s="83">
        <v>-3.4</v>
      </c>
      <c r="AJ9" s="83">
        <v>3.2</v>
      </c>
      <c r="AK9" s="87">
        <v>0</v>
      </c>
      <c r="AL9" s="80" t="s">
        <v>68</v>
      </c>
      <c r="AM9" s="80" t="s">
        <v>69</v>
      </c>
      <c r="AN9" s="80" t="s">
        <v>70</v>
      </c>
      <c r="AO9" s="81"/>
      <c r="AP9" s="77"/>
      <c r="AQ9" s="77"/>
      <c r="AR9" s="77"/>
      <c r="AS9" s="77"/>
      <c r="AT9" s="77"/>
      <c r="AU9" s="77"/>
      <c r="AV9" s="77"/>
      <c r="AW9" s="88" t="s">
        <v>79</v>
      </c>
      <c r="AX9" s="82">
        <v>25</v>
      </c>
      <c r="AY9" s="23">
        <f>Table1[[#This Row],[Surgery Date]]+Table1[[#This Row],[Days Post Injection]]</f>
        <v>42703</v>
      </c>
      <c r="AZ9" s="75">
        <v>575772831</v>
      </c>
      <c r="BA9" s="18" t="s">
        <v>71</v>
      </c>
      <c r="BB9" s="18" t="s">
        <v>71</v>
      </c>
      <c r="BC9" s="18" t="s">
        <v>71</v>
      </c>
      <c r="BD9" s="1" t="s">
        <v>89</v>
      </c>
      <c r="BE9" s="1">
        <v>0.9543002049377981</v>
      </c>
      <c r="BF9" s="1" t="s">
        <v>98</v>
      </c>
      <c r="BG9" s="1">
        <v>4.5063448977356181E-2</v>
      </c>
    </row>
    <row r="10" spans="1:59" s="14" customFormat="1" ht="13.5" customHeight="1">
      <c r="A10" s="136" t="s">
        <v>59</v>
      </c>
      <c r="B10" s="121">
        <v>42192</v>
      </c>
      <c r="C10" s="122">
        <v>42677</v>
      </c>
      <c r="D10" s="20" t="s">
        <v>99</v>
      </c>
      <c r="E10" s="6" t="s">
        <v>61</v>
      </c>
      <c r="F10" s="6">
        <v>267825</v>
      </c>
      <c r="G10" s="6" t="s">
        <v>62</v>
      </c>
      <c r="H10" s="6">
        <f>Table1[[#This Row],[Surgery Date]]-Table1[[#This Row],[Birth Date]]</f>
        <v>485</v>
      </c>
      <c r="I10" s="19" t="s">
        <v>63</v>
      </c>
      <c r="J10" s="18" t="s">
        <v>64</v>
      </c>
      <c r="K10" s="55">
        <v>30.2</v>
      </c>
      <c r="L10" s="55">
        <v>449.9</v>
      </c>
      <c r="M10" s="19" t="s">
        <v>65</v>
      </c>
      <c r="N10" s="36">
        <v>42656</v>
      </c>
      <c r="O10" s="64">
        <v>2573.85</v>
      </c>
      <c r="P10" s="64">
        <v>232.59800000000001</v>
      </c>
      <c r="Q10" s="64">
        <v>1100.83</v>
      </c>
      <c r="R10" s="70">
        <v>245.52799999999999</v>
      </c>
      <c r="S10" s="64">
        <v>325.71100000000001</v>
      </c>
      <c r="T10" s="64">
        <v>123.05500000000001</v>
      </c>
      <c r="U10" s="64">
        <v>363.61500000000001</v>
      </c>
      <c r="V10" s="64">
        <v>349.79599999999999</v>
      </c>
      <c r="W10" s="64">
        <v>216.84899999999999</v>
      </c>
      <c r="X10" s="64">
        <v>283.82299999999998</v>
      </c>
      <c r="Y10" s="64">
        <v>208.34</v>
      </c>
      <c r="Z10" s="64">
        <v>219.297</v>
      </c>
      <c r="AA10" s="64">
        <v>219.297</v>
      </c>
      <c r="AB10" s="45"/>
      <c r="AC10" s="40" t="s">
        <v>66</v>
      </c>
      <c r="AD10" s="60" t="e">
        <v>#N/A</v>
      </c>
      <c r="AE10" s="74" t="e">
        <v>#N/A</v>
      </c>
      <c r="AF10" s="61" t="e">
        <v>#N/A</v>
      </c>
      <c r="AG10" s="77" t="s">
        <v>100</v>
      </c>
      <c r="AH10" s="78">
        <v>2.58</v>
      </c>
      <c r="AI10" s="89" t="s">
        <v>101</v>
      </c>
      <c r="AJ10" s="78">
        <v>1.9</v>
      </c>
      <c r="AK10" s="77">
        <v>0</v>
      </c>
      <c r="AL10" s="80" t="s">
        <v>68</v>
      </c>
      <c r="AM10" s="80" t="s">
        <v>69</v>
      </c>
      <c r="AN10" s="80" t="s">
        <v>70</v>
      </c>
      <c r="AO10" s="81"/>
      <c r="AP10" s="84"/>
      <c r="AQ10" s="84"/>
      <c r="AR10" s="84"/>
      <c r="AS10" s="84"/>
      <c r="AT10" s="86"/>
      <c r="AU10" s="86"/>
      <c r="AV10" s="86"/>
      <c r="AW10" s="86"/>
      <c r="AX10" s="82">
        <v>19</v>
      </c>
      <c r="AY10" s="23">
        <f>Table1[[#This Row],[Surgery Date]]+Table1[[#This Row],[Days Post Injection]]</f>
        <v>42696</v>
      </c>
      <c r="AZ10" s="75">
        <v>581651359</v>
      </c>
      <c r="BA10" s="18" t="s">
        <v>71</v>
      </c>
      <c r="BB10" s="18" t="s">
        <v>71</v>
      </c>
      <c r="BC10" s="18" t="s">
        <v>72</v>
      </c>
      <c r="BD10" s="1" t="s">
        <v>102</v>
      </c>
      <c r="BE10" s="1">
        <v>0.57423501990713233</v>
      </c>
      <c r="BF10" s="1" t="s">
        <v>103</v>
      </c>
      <c r="BG10" s="1">
        <v>0.37250810851174737</v>
      </c>
    </row>
    <row r="11" spans="1:59" s="14" customFormat="1" ht="12.75" customHeight="1">
      <c r="A11" s="136" t="s">
        <v>59</v>
      </c>
      <c r="B11" s="121">
        <v>42213</v>
      </c>
      <c r="C11" s="122">
        <v>42678</v>
      </c>
      <c r="D11" s="20" t="s">
        <v>104</v>
      </c>
      <c r="E11" s="6" t="s">
        <v>76</v>
      </c>
      <c r="F11" s="6">
        <v>267863</v>
      </c>
      <c r="G11" s="6" t="s">
        <v>62</v>
      </c>
      <c r="H11" s="6">
        <f>Table1[[#This Row],[Surgery Date]]-Table1[[#This Row],[Birth Date]]</f>
        <v>465</v>
      </c>
      <c r="I11" s="19" t="s">
        <v>63</v>
      </c>
      <c r="J11" s="18" t="s">
        <v>77</v>
      </c>
      <c r="K11" s="55">
        <v>31.9</v>
      </c>
      <c r="L11" s="55">
        <v>442.3</v>
      </c>
      <c r="M11" s="19" t="s">
        <v>65</v>
      </c>
      <c r="N11" s="36">
        <v>42656</v>
      </c>
      <c r="O11" s="64">
        <v>2453.19</v>
      </c>
      <c r="P11" s="64">
        <v>135.53399999999999</v>
      </c>
      <c r="Q11" s="64">
        <v>704.09</v>
      </c>
      <c r="R11" s="70">
        <v>228.78399999999999</v>
      </c>
      <c r="S11" s="64">
        <v>281.61399999999998</v>
      </c>
      <c r="T11" s="64">
        <v>287.38200000000001</v>
      </c>
      <c r="U11" s="64">
        <v>290.108</v>
      </c>
      <c r="V11" s="64">
        <v>290.40100000000001</v>
      </c>
      <c r="W11" s="64">
        <v>82.795199999999994</v>
      </c>
      <c r="X11" s="64">
        <v>233.41399999999999</v>
      </c>
      <c r="Y11" s="64">
        <v>270.33999999999997</v>
      </c>
      <c r="Z11" s="64">
        <v>313.73399999999998</v>
      </c>
      <c r="AA11" s="64">
        <v>313.73399999999998</v>
      </c>
      <c r="AB11" s="45"/>
      <c r="AC11" s="40" t="s">
        <v>66</v>
      </c>
      <c r="AD11" s="60" t="e">
        <v>#N/A</v>
      </c>
      <c r="AE11" s="74" t="e">
        <v>#N/A</v>
      </c>
      <c r="AF11" s="61" t="e">
        <v>#N/A</v>
      </c>
      <c r="AG11" s="77" t="s">
        <v>100</v>
      </c>
      <c r="AH11" s="78">
        <v>2.58</v>
      </c>
      <c r="AI11" s="89" t="s">
        <v>101</v>
      </c>
      <c r="AJ11" s="78">
        <v>1.9</v>
      </c>
      <c r="AK11" s="77">
        <v>0</v>
      </c>
      <c r="AL11" s="80" t="s">
        <v>68</v>
      </c>
      <c r="AM11" s="80" t="s">
        <v>69</v>
      </c>
      <c r="AN11" s="80" t="s">
        <v>70</v>
      </c>
      <c r="AO11" s="81"/>
      <c r="AP11" s="84"/>
      <c r="AQ11" s="84"/>
      <c r="AR11" s="84"/>
      <c r="AS11" s="84"/>
      <c r="AT11" s="86"/>
      <c r="AU11" s="86"/>
      <c r="AV11" s="86"/>
      <c r="AW11" s="88" t="s">
        <v>79</v>
      </c>
      <c r="AX11" s="82">
        <v>25</v>
      </c>
      <c r="AY11" s="23">
        <f>Table1[[#This Row],[Surgery Date]]+Table1[[#This Row],[Days Post Injection]]</f>
        <v>42703</v>
      </c>
      <c r="AZ11" s="75">
        <v>577242139</v>
      </c>
      <c r="BA11" s="18" t="s">
        <v>71</v>
      </c>
      <c r="BB11" s="18" t="s">
        <v>71</v>
      </c>
      <c r="BC11" s="18" t="s">
        <v>71</v>
      </c>
      <c r="BD11" s="1" t="s">
        <v>102</v>
      </c>
      <c r="BE11" s="1">
        <v>0.65398770998133704</v>
      </c>
      <c r="BF11" s="1" t="s">
        <v>103</v>
      </c>
      <c r="BG11" s="1">
        <v>0.2575412798418506</v>
      </c>
    </row>
    <row r="12" spans="1:59" s="14" customFormat="1" ht="12.75" customHeight="1">
      <c r="A12" s="136" t="s">
        <v>59</v>
      </c>
      <c r="B12" s="121">
        <v>42318</v>
      </c>
      <c r="C12" s="121">
        <v>42719</v>
      </c>
      <c r="D12" s="20" t="s">
        <v>105</v>
      </c>
      <c r="E12" s="6" t="s">
        <v>76</v>
      </c>
      <c r="F12" s="6">
        <v>286530</v>
      </c>
      <c r="G12" s="6" t="s">
        <v>62</v>
      </c>
      <c r="H12" s="6">
        <f>Table1[[#This Row],[Surgery Date]]-Table1[[#This Row],[Birth Date]]</f>
        <v>401</v>
      </c>
      <c r="I12" s="19" t="s">
        <v>63</v>
      </c>
      <c r="J12" s="6" t="s">
        <v>77</v>
      </c>
      <c r="K12" s="52">
        <v>34.700000000000003</v>
      </c>
      <c r="L12" s="52">
        <v>462.3</v>
      </c>
      <c r="M12" s="19" t="s">
        <v>65</v>
      </c>
      <c r="N12" s="36">
        <v>42714</v>
      </c>
      <c r="O12" s="64">
        <v>2744.73</v>
      </c>
      <c r="P12" s="64">
        <v>239.80099999999999</v>
      </c>
      <c r="Q12" s="64">
        <v>1155.49</v>
      </c>
      <c r="R12" s="70">
        <v>380.00200000000001</v>
      </c>
      <c r="S12" s="64">
        <v>355.512</v>
      </c>
      <c r="T12" s="64">
        <v>280.60300000000001</v>
      </c>
      <c r="U12" s="64">
        <v>271.233</v>
      </c>
      <c r="V12" s="64">
        <v>238.33600000000001</v>
      </c>
      <c r="W12" s="64">
        <v>357.06900000000002</v>
      </c>
      <c r="X12" s="64">
        <v>243.09800000000001</v>
      </c>
      <c r="Y12" s="64">
        <v>179.87299999999999</v>
      </c>
      <c r="Z12" s="64">
        <v>238.934</v>
      </c>
      <c r="AA12" s="64">
        <v>238.934</v>
      </c>
      <c r="AB12" s="45"/>
      <c r="AC12" s="40" t="s">
        <v>66</v>
      </c>
      <c r="AD12" s="60" t="e">
        <v>#N/A</v>
      </c>
      <c r="AE12" s="74" t="e">
        <v>#N/A</v>
      </c>
      <c r="AF12" s="61" t="e">
        <v>#N/A</v>
      </c>
      <c r="AG12" s="84" t="s">
        <v>106</v>
      </c>
      <c r="AH12" s="83">
        <v>0.62</v>
      </c>
      <c r="AI12" s="89">
        <v>-0.02</v>
      </c>
      <c r="AJ12" s="83">
        <v>3.4</v>
      </c>
      <c r="AK12" s="80">
        <v>0</v>
      </c>
      <c r="AL12" s="80" t="s">
        <v>68</v>
      </c>
      <c r="AM12" s="80" t="s">
        <v>69</v>
      </c>
      <c r="AN12" s="80" t="s">
        <v>70</v>
      </c>
      <c r="AO12" s="82"/>
      <c r="AP12" s="84"/>
      <c r="AQ12" s="84"/>
      <c r="AR12" s="84"/>
      <c r="AS12" s="84"/>
      <c r="AT12" s="84"/>
      <c r="AU12" s="84"/>
      <c r="AV12" s="84"/>
      <c r="AW12" s="88" t="s">
        <v>79</v>
      </c>
      <c r="AX12" s="82">
        <v>21</v>
      </c>
      <c r="AY12" s="13">
        <f>Table1[[#This Row],[Surgery Date]]+Table1[[#This Row],[Days Post Injection]]</f>
        <v>42740</v>
      </c>
      <c r="AZ12" s="75">
        <v>566499321</v>
      </c>
      <c r="BA12" s="8" t="s">
        <v>71</v>
      </c>
      <c r="BB12" s="8" t="s">
        <v>71</v>
      </c>
      <c r="BC12" s="8" t="s">
        <v>80</v>
      </c>
      <c r="BD12" s="1" t="s">
        <v>107</v>
      </c>
      <c r="BE12" s="1">
        <v>0.39761073076409581</v>
      </c>
      <c r="BF12" s="1" t="s">
        <v>108</v>
      </c>
      <c r="BG12" s="1">
        <v>0.2935369358030967</v>
      </c>
    </row>
    <row r="13" spans="1:59" s="14" customFormat="1" ht="12.75" customHeight="1">
      <c r="A13" s="136" t="s">
        <v>59</v>
      </c>
      <c r="B13" s="121">
        <v>42311</v>
      </c>
      <c r="C13" s="121">
        <v>42719</v>
      </c>
      <c r="D13" s="20" t="s">
        <v>109</v>
      </c>
      <c r="E13" s="6" t="s">
        <v>76</v>
      </c>
      <c r="F13" s="6">
        <v>286531</v>
      </c>
      <c r="G13" s="6" t="s">
        <v>62</v>
      </c>
      <c r="H13" s="6">
        <f>Table1[[#This Row],[Surgery Date]]-Table1[[#This Row],[Birth Date]]</f>
        <v>408</v>
      </c>
      <c r="I13" s="19" t="s">
        <v>63</v>
      </c>
      <c r="J13" s="6" t="s">
        <v>77</v>
      </c>
      <c r="K13" s="52">
        <v>31.8</v>
      </c>
      <c r="L13" s="52">
        <v>461.4</v>
      </c>
      <c r="M13" s="19" t="s">
        <v>65</v>
      </c>
      <c r="N13" s="36">
        <v>42714</v>
      </c>
      <c r="O13" s="64">
        <v>3163.68</v>
      </c>
      <c r="P13" s="64">
        <v>189.80099999999999</v>
      </c>
      <c r="Q13" s="64">
        <v>934.15700000000004</v>
      </c>
      <c r="R13" s="70">
        <v>194.041</v>
      </c>
      <c r="S13" s="64">
        <v>423.78500000000003</v>
      </c>
      <c r="T13" s="64">
        <v>231.601</v>
      </c>
      <c r="U13" s="64">
        <v>341.57900000000001</v>
      </c>
      <c r="V13" s="64">
        <v>274.887</v>
      </c>
      <c r="W13" s="64">
        <v>310.92099999999999</v>
      </c>
      <c r="X13" s="64">
        <v>340.73599999999999</v>
      </c>
      <c r="Y13" s="64">
        <v>318.40899999999999</v>
      </c>
      <c r="Z13" s="64">
        <v>341.38299999999998</v>
      </c>
      <c r="AA13" s="64">
        <v>341.38299999999998</v>
      </c>
      <c r="AB13" s="45"/>
      <c r="AC13" s="40" t="s">
        <v>66</v>
      </c>
      <c r="AD13" s="60" t="e">
        <v>#N/A</v>
      </c>
      <c r="AE13" s="74" t="e">
        <v>#N/A</v>
      </c>
      <c r="AF13" s="61" t="e">
        <v>#N/A</v>
      </c>
      <c r="AG13" s="84" t="s">
        <v>106</v>
      </c>
      <c r="AH13" s="83">
        <v>0.62</v>
      </c>
      <c r="AI13" s="89">
        <v>-0.02</v>
      </c>
      <c r="AJ13" s="83">
        <v>3.4</v>
      </c>
      <c r="AK13" s="80">
        <v>0</v>
      </c>
      <c r="AL13" s="80" t="s">
        <v>68</v>
      </c>
      <c r="AM13" s="80" t="s">
        <v>69</v>
      </c>
      <c r="AN13" s="80" t="s">
        <v>70</v>
      </c>
      <c r="AO13" s="82"/>
      <c r="AP13" s="84"/>
      <c r="AQ13" s="84"/>
      <c r="AR13" s="84"/>
      <c r="AS13" s="84"/>
      <c r="AT13" s="84"/>
      <c r="AU13" s="84"/>
      <c r="AV13" s="84"/>
      <c r="AW13" s="88" t="s">
        <v>79</v>
      </c>
      <c r="AX13" s="82">
        <v>21</v>
      </c>
      <c r="AY13" s="13">
        <f>Table1[[#This Row],[Surgery Date]]+Table1[[#This Row],[Days Post Injection]]</f>
        <v>42740</v>
      </c>
      <c r="AZ13" s="75">
        <v>566663081</v>
      </c>
      <c r="BA13" s="8" t="s">
        <v>71</v>
      </c>
      <c r="BB13" s="8" t="s">
        <v>71</v>
      </c>
      <c r="BC13" s="8" t="s">
        <v>80</v>
      </c>
      <c r="BD13" s="1" t="s">
        <v>110</v>
      </c>
      <c r="BE13" s="1">
        <v>0.41691224867367765</v>
      </c>
      <c r="BF13" s="1" t="s">
        <v>108</v>
      </c>
      <c r="BG13" s="1">
        <v>0.3907408989440338</v>
      </c>
    </row>
    <row r="14" spans="1:59" s="14" customFormat="1" ht="12.75" customHeight="1">
      <c r="A14" s="136" t="s">
        <v>59</v>
      </c>
      <c r="B14" s="121">
        <v>42325</v>
      </c>
      <c r="C14" s="121">
        <v>42719</v>
      </c>
      <c r="D14" s="20" t="s">
        <v>111</v>
      </c>
      <c r="E14" s="6" t="s">
        <v>61</v>
      </c>
      <c r="F14" s="6">
        <v>286535</v>
      </c>
      <c r="G14" s="6" t="s">
        <v>62</v>
      </c>
      <c r="H14" s="6">
        <f>Table1[[#This Row],[Surgery Date]]-Table1[[#This Row],[Birth Date]]</f>
        <v>394</v>
      </c>
      <c r="I14" s="19" t="s">
        <v>63</v>
      </c>
      <c r="J14" s="6" t="s">
        <v>64</v>
      </c>
      <c r="K14" s="52">
        <v>30.8</v>
      </c>
      <c r="L14" s="52">
        <v>435.8</v>
      </c>
      <c r="M14" s="19" t="s">
        <v>65</v>
      </c>
      <c r="N14" s="36">
        <v>42714</v>
      </c>
      <c r="O14" s="64">
        <v>2424.3200000000002</v>
      </c>
      <c r="P14" s="64">
        <v>193.86799999999999</v>
      </c>
      <c r="Q14" s="64">
        <v>759.87699999999995</v>
      </c>
      <c r="R14" s="70">
        <v>321.54500000000002</v>
      </c>
      <c r="S14" s="64">
        <v>180.28</v>
      </c>
      <c r="T14" s="64">
        <v>279.29199999999997</v>
      </c>
      <c r="U14" s="64">
        <v>221.114</v>
      </c>
      <c r="V14" s="64">
        <v>282.32600000000002</v>
      </c>
      <c r="W14" s="64">
        <v>193.41300000000001</v>
      </c>
      <c r="X14" s="64">
        <v>280.221</v>
      </c>
      <c r="Y14" s="64">
        <v>240.268</v>
      </c>
      <c r="Z14" s="64">
        <v>177.44900000000001</v>
      </c>
      <c r="AA14" s="64">
        <v>177.44900000000001</v>
      </c>
      <c r="AB14" s="45"/>
      <c r="AC14" s="40" t="s">
        <v>66</v>
      </c>
      <c r="AD14" s="60" t="e">
        <v>#N/A</v>
      </c>
      <c r="AE14" s="74" t="e">
        <v>#N/A</v>
      </c>
      <c r="AF14" s="61" t="e">
        <v>#N/A</v>
      </c>
      <c r="AG14" s="84" t="s">
        <v>106</v>
      </c>
      <c r="AH14" s="83">
        <v>0.62</v>
      </c>
      <c r="AI14" s="89">
        <v>-0.02</v>
      </c>
      <c r="AJ14" s="83">
        <v>3.4</v>
      </c>
      <c r="AK14" s="80">
        <v>0</v>
      </c>
      <c r="AL14" s="80" t="s">
        <v>68</v>
      </c>
      <c r="AM14" s="80" t="s">
        <v>69</v>
      </c>
      <c r="AN14" s="80" t="s">
        <v>70</v>
      </c>
      <c r="AO14" s="82"/>
      <c r="AP14" s="84"/>
      <c r="AQ14" s="84"/>
      <c r="AR14" s="84"/>
      <c r="AS14" s="84"/>
      <c r="AT14" s="84"/>
      <c r="AU14" s="84"/>
      <c r="AV14" s="84"/>
      <c r="AW14" s="84"/>
      <c r="AX14" s="82">
        <v>21</v>
      </c>
      <c r="AY14" s="13">
        <f>Table1[[#This Row],[Surgery Date]]+Table1[[#This Row],[Days Post Injection]]</f>
        <v>42740</v>
      </c>
      <c r="AZ14" s="75">
        <v>584650305</v>
      </c>
      <c r="BA14" s="8" t="s">
        <v>71</v>
      </c>
      <c r="BB14" s="8" t="s">
        <v>71</v>
      </c>
      <c r="BC14" s="18" t="s">
        <v>72</v>
      </c>
      <c r="BD14" s="1" t="s">
        <v>110</v>
      </c>
      <c r="BE14" s="1">
        <v>0.71549323894283134</v>
      </c>
      <c r="BF14" s="1" t="s">
        <v>108</v>
      </c>
      <c r="BG14" s="1">
        <v>0.18795094981571578</v>
      </c>
    </row>
    <row r="15" spans="1:59" ht="12.75" customHeight="1">
      <c r="A15" s="136" t="s">
        <v>59</v>
      </c>
      <c r="B15" s="121">
        <v>42325</v>
      </c>
      <c r="C15" s="121">
        <v>42719</v>
      </c>
      <c r="D15" s="20" t="s">
        <v>112</v>
      </c>
      <c r="E15" s="6" t="s">
        <v>61</v>
      </c>
      <c r="F15" s="6">
        <v>286533</v>
      </c>
      <c r="G15" s="6" t="s">
        <v>62</v>
      </c>
      <c r="H15" s="6">
        <f>Table1[[#This Row],[Surgery Date]]-Table1[[#This Row],[Birth Date]]</f>
        <v>394</v>
      </c>
      <c r="I15" s="19" t="s">
        <v>63</v>
      </c>
      <c r="J15" s="6" t="s">
        <v>64</v>
      </c>
      <c r="K15" s="52">
        <v>32.6</v>
      </c>
      <c r="L15" s="52">
        <v>432.8</v>
      </c>
      <c r="M15" s="19" t="s">
        <v>65</v>
      </c>
      <c r="N15" s="36">
        <v>42714</v>
      </c>
      <c r="O15" s="64">
        <v>2918.22</v>
      </c>
      <c r="P15" s="64">
        <v>195.934</v>
      </c>
      <c r="Q15" s="64">
        <v>989.59799999999996</v>
      </c>
      <c r="R15" s="70">
        <v>385.24700000000001</v>
      </c>
      <c r="S15" s="64">
        <v>322.154</v>
      </c>
      <c r="T15" s="64">
        <v>301.86599999999999</v>
      </c>
      <c r="U15" s="64">
        <v>263.75599999999997</v>
      </c>
      <c r="V15" s="64">
        <v>345.322</v>
      </c>
      <c r="W15" s="64">
        <v>179.28899999999999</v>
      </c>
      <c r="X15" s="64">
        <v>237.524</v>
      </c>
      <c r="Y15" s="64">
        <v>272.75</v>
      </c>
      <c r="Z15" s="64">
        <v>296.577</v>
      </c>
      <c r="AA15" s="64">
        <v>296.577</v>
      </c>
      <c r="AB15" s="45"/>
      <c r="AC15" s="40" t="s">
        <v>66</v>
      </c>
      <c r="AD15" s="60" t="e">
        <v>#N/A</v>
      </c>
      <c r="AE15" s="74" t="e">
        <v>#N/A</v>
      </c>
      <c r="AF15" s="61" t="e">
        <v>#N/A</v>
      </c>
      <c r="AG15" s="84" t="s">
        <v>106</v>
      </c>
      <c r="AH15" s="83">
        <v>0.62</v>
      </c>
      <c r="AI15" s="89">
        <v>-0.02</v>
      </c>
      <c r="AJ15" s="83">
        <v>3.4</v>
      </c>
      <c r="AK15" s="80">
        <v>0</v>
      </c>
      <c r="AL15" s="80" t="s">
        <v>68</v>
      </c>
      <c r="AM15" s="80" t="s">
        <v>69</v>
      </c>
      <c r="AN15" s="80" t="s">
        <v>70</v>
      </c>
      <c r="AO15" s="82"/>
      <c r="AP15" s="84"/>
      <c r="AQ15" s="84"/>
      <c r="AR15" s="84"/>
      <c r="AS15" s="84"/>
      <c r="AT15" s="84"/>
      <c r="AU15" s="84"/>
      <c r="AV15" s="84"/>
      <c r="AW15" s="84"/>
      <c r="AX15" s="82">
        <v>21</v>
      </c>
      <c r="AY15" s="13">
        <f>Table1[[#This Row],[Surgery Date]]+Table1[[#This Row],[Days Post Injection]]</f>
        <v>42740</v>
      </c>
      <c r="AZ15" s="75">
        <v>584195189</v>
      </c>
      <c r="BA15" s="8" t="s">
        <v>71</v>
      </c>
      <c r="BB15" s="8" t="s">
        <v>71</v>
      </c>
      <c r="BC15" s="18" t="s">
        <v>72</v>
      </c>
      <c r="BD15" s="1" t="s">
        <v>108</v>
      </c>
      <c r="BE15" s="1">
        <v>0.50917749672117252</v>
      </c>
      <c r="BF15" s="1" t="s">
        <v>110</v>
      </c>
      <c r="BG15" s="1">
        <v>0.45902945065098955</v>
      </c>
    </row>
    <row r="16" spans="1:59" ht="12.75" customHeight="1">
      <c r="A16" s="136" t="s">
        <v>59</v>
      </c>
      <c r="B16" s="121">
        <v>42311</v>
      </c>
      <c r="C16" s="121">
        <v>42720</v>
      </c>
      <c r="D16" s="20" t="s">
        <v>113</v>
      </c>
      <c r="E16" s="6" t="s">
        <v>76</v>
      </c>
      <c r="F16" s="6">
        <v>286532</v>
      </c>
      <c r="G16" s="6" t="s">
        <v>62</v>
      </c>
      <c r="H16" s="6">
        <f>Table1[[#This Row],[Surgery Date]]-Table1[[#This Row],[Birth Date]]</f>
        <v>409</v>
      </c>
      <c r="I16" s="19" t="s">
        <v>63</v>
      </c>
      <c r="J16" s="6" t="s">
        <v>77</v>
      </c>
      <c r="K16" s="52">
        <v>30.6</v>
      </c>
      <c r="L16" s="52">
        <v>448.6</v>
      </c>
      <c r="M16" s="19" t="s">
        <v>65</v>
      </c>
      <c r="N16" s="36">
        <v>42714</v>
      </c>
      <c r="O16" s="64">
        <v>3149.63</v>
      </c>
      <c r="P16" s="64">
        <v>233.268</v>
      </c>
      <c r="Q16" s="64">
        <v>1119.69</v>
      </c>
      <c r="R16" s="70">
        <v>309.46499999999997</v>
      </c>
      <c r="S16" s="64">
        <v>336.85199999999998</v>
      </c>
      <c r="T16" s="64">
        <v>278.25200000000001</v>
      </c>
      <c r="U16" s="64">
        <v>354.72</v>
      </c>
      <c r="V16" s="64">
        <v>342.24900000000002</v>
      </c>
      <c r="W16" s="64">
        <v>244.816</v>
      </c>
      <c r="X16" s="64">
        <v>272.096</v>
      </c>
      <c r="Y16" s="64">
        <v>341.77300000000002</v>
      </c>
      <c r="Z16" s="64">
        <v>299.94200000000001</v>
      </c>
      <c r="AA16" s="64">
        <v>299.94200000000001</v>
      </c>
      <c r="AB16" s="45"/>
      <c r="AC16" s="40" t="s">
        <v>66</v>
      </c>
      <c r="AD16" s="60" t="e">
        <v>#N/A</v>
      </c>
      <c r="AE16" s="74" t="e">
        <v>#N/A</v>
      </c>
      <c r="AF16" s="61" t="e">
        <v>#N/A</v>
      </c>
      <c r="AG16" s="84" t="s">
        <v>114</v>
      </c>
      <c r="AH16" s="90">
        <v>-3.28</v>
      </c>
      <c r="AI16" s="90">
        <v>-1.06</v>
      </c>
      <c r="AJ16" s="90">
        <v>1.17</v>
      </c>
      <c r="AK16" s="84">
        <v>0</v>
      </c>
      <c r="AL16" s="80" t="s">
        <v>68</v>
      </c>
      <c r="AM16" s="80" t="s">
        <v>69</v>
      </c>
      <c r="AN16" s="80" t="s">
        <v>70</v>
      </c>
      <c r="AO16" s="82"/>
      <c r="AP16" s="84"/>
      <c r="AQ16" s="84"/>
      <c r="AR16" s="84"/>
      <c r="AS16" s="84"/>
      <c r="AT16" s="84"/>
      <c r="AU16" s="84"/>
      <c r="AV16" s="84"/>
      <c r="AW16" s="84" t="s">
        <v>79</v>
      </c>
      <c r="AX16" s="82">
        <v>21</v>
      </c>
      <c r="AY16" s="13">
        <f>Table1[[#This Row],[Surgery Date]]+Table1[[#This Row],[Days Post Injection]]</f>
        <v>42741</v>
      </c>
      <c r="AZ16" s="75">
        <v>580595223</v>
      </c>
      <c r="BA16" s="8" t="s">
        <v>71</v>
      </c>
      <c r="BB16" s="8" t="s">
        <v>71</v>
      </c>
      <c r="BC16" s="8" t="s">
        <v>71</v>
      </c>
      <c r="BD16" s="1" t="s">
        <v>115</v>
      </c>
      <c r="BE16" s="1">
        <v>0.8515009848326448</v>
      </c>
      <c r="BF16" s="1" t="s">
        <v>116</v>
      </c>
      <c r="BG16" s="1">
        <v>0.11339128443384583</v>
      </c>
    </row>
    <row r="17" spans="1:59" ht="12.75" customHeight="1">
      <c r="A17" s="136" t="s">
        <v>59</v>
      </c>
      <c r="B17" s="121">
        <v>42427</v>
      </c>
      <c r="C17" s="121">
        <v>42811</v>
      </c>
      <c r="D17" s="10" t="s">
        <v>117</v>
      </c>
      <c r="E17" s="6" t="s">
        <v>76</v>
      </c>
      <c r="F17" s="6">
        <v>241043</v>
      </c>
      <c r="G17" s="6" t="s">
        <v>62</v>
      </c>
      <c r="H17" s="6">
        <f>Table1[[#This Row],[Surgery Date]]-Table1[[#This Row],[Birth Date]]</f>
        <v>384</v>
      </c>
      <c r="I17" s="19" t="s">
        <v>63</v>
      </c>
      <c r="J17" s="6" t="s">
        <v>77</v>
      </c>
      <c r="K17" s="52">
        <v>26.3</v>
      </c>
      <c r="L17" s="52">
        <v>421.9</v>
      </c>
      <c r="M17" s="19" t="s">
        <v>78</v>
      </c>
      <c r="N17" s="38" t="e">
        <v>#N/A</v>
      </c>
      <c r="O17" s="62" t="e">
        <v>#N/A</v>
      </c>
      <c r="P17" s="62" t="e">
        <v>#N/A</v>
      </c>
      <c r="Q17" s="62" t="e">
        <v>#N/A</v>
      </c>
      <c r="R17" s="68" t="e">
        <v>#N/A</v>
      </c>
      <c r="S17" s="62" t="e">
        <v>#N/A</v>
      </c>
      <c r="T17" s="62" t="e">
        <v>#N/A</v>
      </c>
      <c r="U17" s="62" t="e">
        <v>#N/A</v>
      </c>
      <c r="V17" s="62" t="e">
        <v>#N/A</v>
      </c>
      <c r="W17" s="62" t="e">
        <v>#N/A</v>
      </c>
      <c r="X17" s="62" t="e">
        <v>#N/A</v>
      </c>
      <c r="Y17" s="62" t="e">
        <v>#N/A</v>
      </c>
      <c r="Z17" s="62" t="e">
        <v>#N/A</v>
      </c>
      <c r="AA17" s="62" t="e">
        <v>#N/A</v>
      </c>
      <c r="AB17" s="50"/>
      <c r="AC17" s="40" t="s">
        <v>66</v>
      </c>
      <c r="AD17" s="60" t="e">
        <v>#N/A</v>
      </c>
      <c r="AE17" s="74" t="e">
        <v>#N/A</v>
      </c>
      <c r="AF17" s="61" t="e">
        <v>#N/A</v>
      </c>
      <c r="AG17" s="80" t="s">
        <v>118</v>
      </c>
      <c r="AH17" s="83">
        <v>-3.16</v>
      </c>
      <c r="AI17" s="83">
        <v>-4.25</v>
      </c>
      <c r="AJ17" s="89">
        <v>2.7</v>
      </c>
      <c r="AK17" s="84">
        <v>0</v>
      </c>
      <c r="AL17" s="80" t="s">
        <v>68</v>
      </c>
      <c r="AM17" s="80" t="s">
        <v>69</v>
      </c>
      <c r="AN17" s="80" t="s">
        <v>70</v>
      </c>
      <c r="AO17" s="91"/>
      <c r="AP17" s="80"/>
      <c r="AQ17" s="80"/>
      <c r="AR17" s="80"/>
      <c r="AS17" s="80"/>
      <c r="AT17" s="80"/>
      <c r="AU17" s="80"/>
      <c r="AV17" s="84"/>
      <c r="AW17" s="80" t="s">
        <v>79</v>
      </c>
      <c r="AX17" s="82">
        <v>20</v>
      </c>
      <c r="AY17" s="23">
        <f>Table1[[#This Row],[Surgery Date]]+Table1[[#This Row],[Days Post Injection]]</f>
        <v>42831</v>
      </c>
      <c r="AZ17" s="75">
        <v>853212277</v>
      </c>
      <c r="BA17" s="6" t="s">
        <v>71</v>
      </c>
      <c r="BB17" s="6" t="s">
        <v>71</v>
      </c>
      <c r="BC17" s="6" t="s">
        <v>71</v>
      </c>
      <c r="BD17" s="1" t="s">
        <v>90</v>
      </c>
      <c r="BE17" s="1">
        <v>0.97418635015695587</v>
      </c>
      <c r="BF17" s="1" t="s">
        <v>74</v>
      </c>
      <c r="BG17" s="1">
        <v>2.039863700732291E-2</v>
      </c>
    </row>
    <row r="18" spans="1:59" ht="12.75" customHeight="1">
      <c r="A18" s="136" t="s">
        <v>59</v>
      </c>
      <c r="B18" s="126">
        <v>42450</v>
      </c>
      <c r="C18" s="126">
        <v>42822</v>
      </c>
      <c r="D18" s="128" t="s">
        <v>119</v>
      </c>
      <c r="E18" s="6" t="s">
        <v>61</v>
      </c>
      <c r="F18" s="27">
        <v>245213</v>
      </c>
      <c r="G18" s="2" t="s">
        <v>120</v>
      </c>
      <c r="H18" s="6">
        <f>Table1[[#This Row],[Surgery Date]]-Table1[[#This Row],[Birth Date]]</f>
        <v>372</v>
      </c>
      <c r="I18" s="19" t="s">
        <v>63</v>
      </c>
      <c r="J18" s="2" t="s">
        <v>64</v>
      </c>
      <c r="K18" s="57">
        <v>25.4</v>
      </c>
      <c r="L18" s="57">
        <v>443.6</v>
      </c>
      <c r="M18" s="2" t="s">
        <v>78</v>
      </c>
      <c r="N18" s="36">
        <v>42821</v>
      </c>
      <c r="O18" s="64">
        <v>2815.86</v>
      </c>
      <c r="P18" s="64">
        <v>168.53399999999999</v>
      </c>
      <c r="Q18" s="64">
        <v>858.37699999999995</v>
      </c>
      <c r="R18" s="70">
        <v>298.798</v>
      </c>
      <c r="S18" s="64">
        <v>284.37</v>
      </c>
      <c r="T18" s="64">
        <v>346.84399999999999</v>
      </c>
      <c r="U18" s="64">
        <v>203.434</v>
      </c>
      <c r="V18" s="64">
        <v>385.92200000000003</v>
      </c>
      <c r="W18" s="64">
        <v>246.19900000000001</v>
      </c>
      <c r="X18" s="64">
        <v>222.79599999999999</v>
      </c>
      <c r="Y18" s="64">
        <v>326.43</v>
      </c>
      <c r="Z18" s="64">
        <v>292.64699999999999</v>
      </c>
      <c r="AA18" s="64">
        <v>292.64699999999999</v>
      </c>
      <c r="AB18" s="45"/>
      <c r="AC18" s="40" t="s">
        <v>66</v>
      </c>
      <c r="AD18" s="60" t="e">
        <v>#N/A</v>
      </c>
      <c r="AE18" s="74" t="e">
        <v>#N/A</v>
      </c>
      <c r="AF18" s="61" t="e">
        <v>#N/A</v>
      </c>
      <c r="AG18" s="84" t="s">
        <v>88</v>
      </c>
      <c r="AH18" s="90">
        <v>-4.72</v>
      </c>
      <c r="AI18" s="90">
        <v>-3.4</v>
      </c>
      <c r="AJ18" s="90">
        <v>2.9</v>
      </c>
      <c r="AK18" s="84">
        <v>0</v>
      </c>
      <c r="AL18" s="84" t="s">
        <v>68</v>
      </c>
      <c r="AM18" s="84" t="s">
        <v>69</v>
      </c>
      <c r="AN18" s="84" t="s">
        <v>70</v>
      </c>
      <c r="AO18" s="107"/>
      <c r="AP18" s="93"/>
      <c r="AQ18" s="93"/>
      <c r="AR18" s="93"/>
      <c r="AS18" s="93"/>
      <c r="AT18" s="93"/>
      <c r="AU18" s="93"/>
      <c r="AV18" s="93"/>
      <c r="AW18" s="88"/>
      <c r="AX18" s="82">
        <v>21</v>
      </c>
      <c r="AY18" s="13">
        <f>Table1[[#This Row],[Surgery Date]]+Table1[[#This Row],[Days Post Injection]]</f>
        <v>42843</v>
      </c>
      <c r="AZ18" s="75">
        <v>594010952</v>
      </c>
      <c r="BA18" s="2" t="s">
        <v>71</v>
      </c>
      <c r="BB18" s="2" t="s">
        <v>71</v>
      </c>
      <c r="BC18" s="2" t="s">
        <v>72</v>
      </c>
      <c r="BD18" s="1" t="s">
        <v>89</v>
      </c>
      <c r="BE18" s="1">
        <v>0.60390643384846099</v>
      </c>
      <c r="BF18" s="1" t="s">
        <v>121</v>
      </c>
      <c r="BG18" s="1">
        <v>0.29639679912390998</v>
      </c>
    </row>
    <row r="19" spans="1:59" ht="12.75" customHeight="1">
      <c r="A19" s="136" t="s">
        <v>59</v>
      </c>
      <c r="B19" s="126">
        <v>42450</v>
      </c>
      <c r="C19" s="126">
        <v>42823</v>
      </c>
      <c r="D19" s="128" t="s">
        <v>122</v>
      </c>
      <c r="E19" s="6" t="s">
        <v>61</v>
      </c>
      <c r="F19" s="27">
        <v>246499</v>
      </c>
      <c r="G19" s="2" t="s">
        <v>120</v>
      </c>
      <c r="H19" s="6">
        <f>Table1[[#This Row],[Surgery Date]]-Table1[[#This Row],[Birth Date]]</f>
        <v>373</v>
      </c>
      <c r="I19" s="19" t="s">
        <v>63</v>
      </c>
      <c r="J19" s="2" t="s">
        <v>64</v>
      </c>
      <c r="K19" s="57">
        <v>25.5</v>
      </c>
      <c r="L19" s="57">
        <v>456.3</v>
      </c>
      <c r="M19" s="2" t="s">
        <v>78</v>
      </c>
      <c r="N19" s="36">
        <v>42821</v>
      </c>
      <c r="O19" s="64">
        <v>1813.09</v>
      </c>
      <c r="P19" s="64">
        <v>152.001</v>
      </c>
      <c r="Q19" s="64">
        <v>478.69200000000001</v>
      </c>
      <c r="R19" s="70">
        <v>157.529</v>
      </c>
      <c r="S19" s="64">
        <v>392.56599999999997</v>
      </c>
      <c r="T19" s="64">
        <v>251.60300000000001</v>
      </c>
      <c r="U19" s="64">
        <v>67.123500000000007</v>
      </c>
      <c r="V19" s="64">
        <v>249.976</v>
      </c>
      <c r="W19" s="64">
        <v>177.33799999999999</v>
      </c>
      <c r="X19" s="64">
        <v>165.54</v>
      </c>
      <c r="Y19" s="64">
        <v>86.422799999999995</v>
      </c>
      <c r="Z19" s="64">
        <v>54.439799999999998</v>
      </c>
      <c r="AA19" s="64">
        <v>54.439799999999998</v>
      </c>
      <c r="AB19" s="45"/>
      <c r="AC19" s="40" t="s">
        <v>66</v>
      </c>
      <c r="AD19" s="60" t="e">
        <v>#N/A</v>
      </c>
      <c r="AE19" s="74" t="e">
        <v>#N/A</v>
      </c>
      <c r="AF19" s="61" t="e">
        <v>#N/A</v>
      </c>
      <c r="AG19" s="87" t="s">
        <v>88</v>
      </c>
      <c r="AH19" s="92">
        <v>-4.5</v>
      </c>
      <c r="AI19" s="92">
        <v>-3.4</v>
      </c>
      <c r="AJ19" s="92">
        <v>2.9</v>
      </c>
      <c r="AK19" s="87">
        <v>0</v>
      </c>
      <c r="AL19" s="87" t="s">
        <v>68</v>
      </c>
      <c r="AM19" s="87" t="s">
        <v>69</v>
      </c>
      <c r="AN19" s="87" t="s">
        <v>70</v>
      </c>
      <c r="AO19" s="107"/>
      <c r="AP19" s="116"/>
      <c r="AQ19" s="116"/>
      <c r="AR19" s="93"/>
      <c r="AS19" s="116"/>
      <c r="AT19" s="116"/>
      <c r="AU19" s="116"/>
      <c r="AV19" s="116"/>
      <c r="AW19" s="88"/>
      <c r="AX19" s="82">
        <v>21</v>
      </c>
      <c r="AY19" s="13">
        <f>Table1[[#This Row],[Surgery Date]]+Table1[[#This Row],[Days Post Injection]]</f>
        <v>42844</v>
      </c>
      <c r="AZ19" s="75">
        <v>594489230</v>
      </c>
      <c r="BA19" s="2" t="s">
        <v>71</v>
      </c>
      <c r="BB19" s="2" t="s">
        <v>71</v>
      </c>
      <c r="BC19" s="2" t="s">
        <v>72</v>
      </c>
      <c r="BD19" s="1" t="s">
        <v>89</v>
      </c>
      <c r="BE19" s="1">
        <v>0.47394243644577938</v>
      </c>
      <c r="BF19" s="1" t="s">
        <v>121</v>
      </c>
      <c r="BG19" s="1">
        <v>0.40097707523971876</v>
      </c>
    </row>
    <row r="20" spans="1:59" ht="12.75" customHeight="1">
      <c r="A20" s="136" t="s">
        <v>59</v>
      </c>
      <c r="B20" s="126">
        <v>42473</v>
      </c>
      <c r="C20" s="126">
        <v>42843</v>
      </c>
      <c r="D20" s="128" t="s">
        <v>123</v>
      </c>
      <c r="E20" s="6" t="s">
        <v>61</v>
      </c>
      <c r="F20" s="27">
        <v>249610</v>
      </c>
      <c r="G20" s="2" t="s">
        <v>62</v>
      </c>
      <c r="H20" s="6">
        <f>Table1[[#This Row],[Surgery Date]]-Table1[[#This Row],[Birth Date]]</f>
        <v>370</v>
      </c>
      <c r="I20" s="19" t="s">
        <v>63</v>
      </c>
      <c r="J20" s="2" t="s">
        <v>64</v>
      </c>
      <c r="K20" s="57">
        <v>27.3</v>
      </c>
      <c r="L20" s="57">
        <v>423.9</v>
      </c>
      <c r="M20" s="2" t="s">
        <v>78</v>
      </c>
      <c r="N20" s="36">
        <v>42839</v>
      </c>
      <c r="O20" s="64">
        <v>2730.19</v>
      </c>
      <c r="P20" s="64">
        <v>170.93100000000001</v>
      </c>
      <c r="Q20" s="64">
        <v>967.51700000000005</v>
      </c>
      <c r="R20" s="70">
        <v>347.64800000000002</v>
      </c>
      <c r="S20" s="64">
        <v>358.05900000000003</v>
      </c>
      <c r="T20" s="64">
        <v>341.52699999999999</v>
      </c>
      <c r="U20" s="64">
        <v>253.113</v>
      </c>
      <c r="V20" s="64">
        <v>248.071</v>
      </c>
      <c r="W20" s="64">
        <v>272.73200000000003</v>
      </c>
      <c r="X20" s="64">
        <v>309.601</v>
      </c>
      <c r="Y20" s="64">
        <v>202.13399999999999</v>
      </c>
      <c r="Z20" s="64">
        <v>259.48500000000001</v>
      </c>
      <c r="AA20" s="64">
        <v>259.48500000000001</v>
      </c>
      <c r="AB20" s="45"/>
      <c r="AC20" s="40" t="s">
        <v>66</v>
      </c>
      <c r="AD20" s="60" t="e">
        <v>#N/A</v>
      </c>
      <c r="AE20" s="74" t="e">
        <v>#N/A</v>
      </c>
      <c r="AF20" s="61" t="e">
        <v>#N/A</v>
      </c>
      <c r="AG20" s="77" t="s">
        <v>93</v>
      </c>
      <c r="AH20" s="83">
        <v>0.26</v>
      </c>
      <c r="AI20" s="83">
        <v>-0.27</v>
      </c>
      <c r="AJ20" s="83">
        <v>0.8</v>
      </c>
      <c r="AK20" s="86">
        <v>0</v>
      </c>
      <c r="AL20" s="87" t="s">
        <v>68</v>
      </c>
      <c r="AM20" s="87" t="s">
        <v>69</v>
      </c>
      <c r="AN20" s="87" t="s">
        <v>70</v>
      </c>
      <c r="AO20" s="107"/>
      <c r="AP20" s="116"/>
      <c r="AQ20" s="116"/>
      <c r="AR20" s="116"/>
      <c r="AS20" s="116"/>
      <c r="AT20" s="93"/>
      <c r="AU20" s="116"/>
      <c r="AV20" s="93"/>
      <c r="AW20" s="88"/>
      <c r="AX20" s="82">
        <v>21</v>
      </c>
      <c r="AY20" s="13">
        <f>Table1[[#This Row],[Surgery Date]]+Table1[[#This Row],[Days Post Injection]]</f>
        <v>42864</v>
      </c>
      <c r="AZ20" s="75">
        <v>597005692</v>
      </c>
      <c r="BA20" s="2" t="s">
        <v>71</v>
      </c>
      <c r="BB20" s="2" t="s">
        <v>71</v>
      </c>
      <c r="BC20" s="2" t="s">
        <v>72</v>
      </c>
      <c r="BD20" s="1" t="s">
        <v>95</v>
      </c>
      <c r="BE20" s="1">
        <v>0.58231695230503067</v>
      </c>
      <c r="BF20" s="1" t="s">
        <v>96</v>
      </c>
      <c r="BG20" s="1">
        <v>0.41179902878226243</v>
      </c>
    </row>
    <row r="21" spans="1:59" ht="12.75" customHeight="1">
      <c r="A21" s="136" t="s">
        <v>59</v>
      </c>
      <c r="B21" s="126">
        <v>42489</v>
      </c>
      <c r="C21" s="126">
        <v>42844</v>
      </c>
      <c r="D21" s="128" t="s">
        <v>124</v>
      </c>
      <c r="E21" s="26" t="s">
        <v>76</v>
      </c>
      <c r="F21" s="27">
        <v>252803</v>
      </c>
      <c r="G21" s="2" t="s">
        <v>62</v>
      </c>
      <c r="H21" s="6">
        <f>Table1[[#This Row],[Surgery Date]]-Table1[[#This Row],[Birth Date]]</f>
        <v>355</v>
      </c>
      <c r="I21" s="19" t="s">
        <v>63</v>
      </c>
      <c r="J21" s="2" t="s">
        <v>125</v>
      </c>
      <c r="K21" s="57">
        <v>31.8</v>
      </c>
      <c r="L21" s="57">
        <v>470.3</v>
      </c>
      <c r="M21" s="2" t="s">
        <v>78</v>
      </c>
      <c r="N21" s="36">
        <v>42839</v>
      </c>
      <c r="O21" s="64">
        <v>3334.28</v>
      </c>
      <c r="P21" s="64">
        <v>167.065</v>
      </c>
      <c r="Q21" s="64">
        <v>1114</v>
      </c>
      <c r="R21" s="70">
        <v>553.98500000000001</v>
      </c>
      <c r="S21" s="64">
        <v>434.35199999999998</v>
      </c>
      <c r="T21" s="64">
        <v>335.12</v>
      </c>
      <c r="U21" s="64">
        <v>191.91300000000001</v>
      </c>
      <c r="V21" s="64">
        <v>326.62799999999999</v>
      </c>
      <c r="W21" s="64">
        <v>287.25900000000001</v>
      </c>
      <c r="X21" s="64">
        <v>329.33199999999999</v>
      </c>
      <c r="Y21" s="64">
        <v>266.94499999999999</v>
      </c>
      <c r="Z21" s="64">
        <v>336.24599999999998</v>
      </c>
      <c r="AA21" s="64">
        <v>336.24599999999998</v>
      </c>
      <c r="AB21" s="45"/>
      <c r="AC21" s="40" t="s">
        <v>66</v>
      </c>
      <c r="AD21" s="60" t="e">
        <v>#N/A</v>
      </c>
      <c r="AE21" s="74" t="e">
        <v>#N/A</v>
      </c>
      <c r="AF21" s="61" t="e">
        <v>#N/A</v>
      </c>
      <c r="AG21" s="77" t="s">
        <v>126</v>
      </c>
      <c r="AH21" s="83">
        <v>4.28</v>
      </c>
      <c r="AI21" s="83">
        <v>-0.5</v>
      </c>
      <c r="AJ21" s="83">
        <v>2.31</v>
      </c>
      <c r="AK21" s="86">
        <v>0</v>
      </c>
      <c r="AL21" s="84" t="s">
        <v>68</v>
      </c>
      <c r="AM21" s="84" t="s">
        <v>69</v>
      </c>
      <c r="AN21" s="84" t="s">
        <v>70</v>
      </c>
      <c r="AO21" s="107"/>
      <c r="AP21" s="93"/>
      <c r="AQ21" s="93"/>
      <c r="AR21" s="93"/>
      <c r="AS21" s="93"/>
      <c r="AT21" s="93"/>
      <c r="AU21" s="93"/>
      <c r="AV21" s="84"/>
      <c r="AW21" s="88" t="s">
        <v>79</v>
      </c>
      <c r="AX21" s="82">
        <v>21</v>
      </c>
      <c r="AY21" s="13">
        <f>Table1[[#This Row],[Surgery Date]]+Table1[[#This Row],[Days Post Injection]]</f>
        <v>42865</v>
      </c>
      <c r="AZ21" s="75">
        <v>767103952</v>
      </c>
      <c r="BA21" s="2" t="s">
        <v>71</v>
      </c>
      <c r="BB21" s="2" t="s">
        <v>71</v>
      </c>
      <c r="BC21" s="2" t="s">
        <v>71</v>
      </c>
      <c r="BD21" s="1" t="s">
        <v>127</v>
      </c>
      <c r="BE21" s="1">
        <v>0.96557979157319862</v>
      </c>
      <c r="BF21" s="1" t="s">
        <v>74</v>
      </c>
      <c r="BG21" s="1">
        <v>3.4420208426801512E-2</v>
      </c>
    </row>
    <row r="22" spans="1:59" ht="12.75" customHeight="1">
      <c r="A22" s="136" t="s">
        <v>59</v>
      </c>
      <c r="B22" s="126">
        <v>42473</v>
      </c>
      <c r="C22" s="126">
        <v>42843</v>
      </c>
      <c r="D22" s="128" t="s">
        <v>128</v>
      </c>
      <c r="E22" s="6" t="s">
        <v>61</v>
      </c>
      <c r="F22" s="27">
        <v>249604</v>
      </c>
      <c r="G22" s="2" t="s">
        <v>120</v>
      </c>
      <c r="H22" s="6">
        <f>Table1[[#This Row],[Surgery Date]]-Table1[[#This Row],[Birth Date]]</f>
        <v>370</v>
      </c>
      <c r="I22" s="19" t="s">
        <v>63</v>
      </c>
      <c r="J22" s="2" t="s">
        <v>64</v>
      </c>
      <c r="K22" s="57">
        <v>24</v>
      </c>
      <c r="L22" s="57">
        <v>441.8</v>
      </c>
      <c r="M22" s="2" t="s">
        <v>78</v>
      </c>
      <c r="N22" s="36">
        <v>42839</v>
      </c>
      <c r="O22" s="64">
        <v>2175.66</v>
      </c>
      <c r="P22" s="64">
        <v>245.33199999999999</v>
      </c>
      <c r="Q22" s="64">
        <v>946.47400000000005</v>
      </c>
      <c r="R22" s="70">
        <v>343.90600000000001</v>
      </c>
      <c r="S22" s="64">
        <v>283.03300000000002</v>
      </c>
      <c r="T22" s="64">
        <v>219.107</v>
      </c>
      <c r="U22" s="64">
        <v>256.59100000000001</v>
      </c>
      <c r="V22" s="64">
        <v>170.54599999999999</v>
      </c>
      <c r="W22" s="64">
        <v>231.155</v>
      </c>
      <c r="X22" s="64">
        <v>259.34399999999999</v>
      </c>
      <c r="Y22" s="64">
        <v>199.68700000000001</v>
      </c>
      <c r="Z22" s="64">
        <v>91.9666</v>
      </c>
      <c r="AA22" s="64">
        <v>91.9666</v>
      </c>
      <c r="AB22" s="45"/>
      <c r="AC22" s="40" t="s">
        <v>66</v>
      </c>
      <c r="AD22" s="60" t="e">
        <v>#N/A</v>
      </c>
      <c r="AE22" s="74" t="e">
        <v>#N/A</v>
      </c>
      <c r="AF22" s="61" t="e">
        <v>#N/A</v>
      </c>
      <c r="AG22" s="77" t="s">
        <v>93</v>
      </c>
      <c r="AH22" s="83">
        <v>0.26</v>
      </c>
      <c r="AI22" s="83">
        <v>-0.27</v>
      </c>
      <c r="AJ22" s="83">
        <v>0.8</v>
      </c>
      <c r="AK22" s="86">
        <v>0</v>
      </c>
      <c r="AL22" s="84" t="s">
        <v>68</v>
      </c>
      <c r="AM22" s="84" t="s">
        <v>69</v>
      </c>
      <c r="AN22" s="84" t="s">
        <v>70</v>
      </c>
      <c r="AO22" s="107"/>
      <c r="AP22" s="93"/>
      <c r="AQ22" s="93"/>
      <c r="AR22" s="93"/>
      <c r="AS22" s="93"/>
      <c r="AT22" s="93"/>
      <c r="AU22" s="93"/>
      <c r="AV22" s="93"/>
      <c r="AW22" s="88"/>
      <c r="AX22" s="82">
        <v>21</v>
      </c>
      <c r="AY22" s="13">
        <f>Table1[[#This Row],[Surgery Date]]+Table1[[#This Row],[Days Post Injection]]</f>
        <v>42864</v>
      </c>
      <c r="AZ22" s="75">
        <v>594504620</v>
      </c>
      <c r="BA22" s="2" t="s">
        <v>71</v>
      </c>
      <c r="BB22" s="2" t="s">
        <v>71</v>
      </c>
      <c r="BC22" s="2" t="s">
        <v>72</v>
      </c>
      <c r="BD22" s="1" t="s">
        <v>95</v>
      </c>
      <c r="BE22" s="1">
        <v>0.64676820598346585</v>
      </c>
      <c r="BF22" s="1" t="s">
        <v>96</v>
      </c>
      <c r="BG22" s="1">
        <v>0.21264813232527105</v>
      </c>
    </row>
    <row r="23" spans="1:59" ht="12.75" customHeight="1">
      <c r="A23" s="136" t="s">
        <v>59</v>
      </c>
      <c r="B23" s="126">
        <v>42451</v>
      </c>
      <c r="C23" s="126">
        <v>42867</v>
      </c>
      <c r="D23" s="128" t="s">
        <v>129</v>
      </c>
      <c r="E23" s="6" t="s">
        <v>76</v>
      </c>
      <c r="F23" s="27">
        <v>318127</v>
      </c>
      <c r="G23" s="2" t="s">
        <v>62</v>
      </c>
      <c r="H23" s="6">
        <f>Table1[[#This Row],[Surgery Date]]-Table1[[#This Row],[Birth Date]]</f>
        <v>416</v>
      </c>
      <c r="I23" s="19" t="s">
        <v>63</v>
      </c>
      <c r="J23" s="2" t="s">
        <v>77</v>
      </c>
      <c r="K23" s="57" t="e">
        <v>#N/A</v>
      </c>
      <c r="L23" s="57" t="e">
        <v>#N/A</v>
      </c>
      <c r="M23" s="2" t="s">
        <v>65</v>
      </c>
      <c r="N23" s="36">
        <v>42859</v>
      </c>
      <c r="O23" s="64">
        <v>3077.73</v>
      </c>
      <c r="P23" s="64">
        <v>230.53399999999999</v>
      </c>
      <c r="Q23" s="64">
        <v>1144.81</v>
      </c>
      <c r="R23" s="70">
        <v>225.70500000000001</v>
      </c>
      <c r="S23" s="64">
        <v>265.49799999999999</v>
      </c>
      <c r="T23" s="64">
        <v>249.53200000000001</v>
      </c>
      <c r="U23" s="64">
        <v>365.94799999999998</v>
      </c>
      <c r="V23" s="64">
        <v>325.27199999999999</v>
      </c>
      <c r="W23" s="64">
        <v>359.26</v>
      </c>
      <c r="X23" s="64">
        <v>276.125</v>
      </c>
      <c r="Y23" s="64">
        <v>395.71800000000002</v>
      </c>
      <c r="Z23" s="64">
        <v>384.85</v>
      </c>
      <c r="AA23" s="64">
        <v>384.85</v>
      </c>
      <c r="AB23" s="45"/>
      <c r="AC23" s="40" t="s">
        <v>66</v>
      </c>
      <c r="AD23" s="60" t="e">
        <v>#N/A</v>
      </c>
      <c r="AE23" s="74" t="e">
        <v>#N/A</v>
      </c>
      <c r="AF23" s="61" t="e">
        <v>#N/A</v>
      </c>
      <c r="AG23" s="77" t="s">
        <v>130</v>
      </c>
      <c r="AH23" s="83">
        <v>-2.46</v>
      </c>
      <c r="AI23" s="83">
        <v>-4</v>
      </c>
      <c r="AJ23" s="83">
        <v>0.65</v>
      </c>
      <c r="AK23" s="86">
        <v>0</v>
      </c>
      <c r="AL23" s="84" t="s">
        <v>68</v>
      </c>
      <c r="AM23" s="84" t="s">
        <v>69</v>
      </c>
      <c r="AN23" s="84" t="s">
        <v>70</v>
      </c>
      <c r="AO23" s="107"/>
      <c r="AP23" s="93"/>
      <c r="AQ23" s="93"/>
      <c r="AR23" s="93"/>
      <c r="AS23" s="93"/>
      <c r="AT23" s="93"/>
      <c r="AU23" s="93"/>
      <c r="AV23" s="93"/>
      <c r="AW23" s="88" t="s">
        <v>79</v>
      </c>
      <c r="AX23" s="82">
        <v>21</v>
      </c>
      <c r="AY23" s="13">
        <f>Table1[[#This Row],[Surgery Date]]+Table1[[#This Row],[Days Post Injection]]</f>
        <v>42888</v>
      </c>
      <c r="AZ23" s="75">
        <v>722321348</v>
      </c>
      <c r="BA23" s="2" t="s">
        <v>71</v>
      </c>
      <c r="BB23" s="2" t="s">
        <v>71</v>
      </c>
      <c r="BC23" s="2" t="s">
        <v>71</v>
      </c>
      <c r="BD23" s="1" t="s">
        <v>131</v>
      </c>
      <c r="BE23" s="1">
        <v>0.64825641586756666</v>
      </c>
      <c r="BF23" s="1" t="s">
        <v>132</v>
      </c>
      <c r="BG23" s="1">
        <v>0.34614562919955244</v>
      </c>
    </row>
    <row r="24" spans="1:59" ht="12.75" customHeight="1">
      <c r="A24" s="136" t="s">
        <v>59</v>
      </c>
      <c r="B24" s="126">
        <v>42430</v>
      </c>
      <c r="C24" s="126">
        <v>42866</v>
      </c>
      <c r="D24" s="128" t="s">
        <v>133</v>
      </c>
      <c r="E24" s="6" t="s">
        <v>61</v>
      </c>
      <c r="F24" s="27">
        <v>311423</v>
      </c>
      <c r="G24" s="2" t="s">
        <v>62</v>
      </c>
      <c r="H24" s="6">
        <f>Table1[[#This Row],[Surgery Date]]-Table1[[#This Row],[Birth Date]]</f>
        <v>436</v>
      </c>
      <c r="I24" s="19" t="s">
        <v>63</v>
      </c>
      <c r="J24" s="2" t="s">
        <v>64</v>
      </c>
      <c r="K24" s="57">
        <v>29.4</v>
      </c>
      <c r="L24" s="57">
        <v>426.6</v>
      </c>
      <c r="M24" s="2" t="s">
        <v>65</v>
      </c>
      <c r="N24" s="36">
        <v>42859</v>
      </c>
      <c r="O24" s="64">
        <v>2735.56</v>
      </c>
      <c r="P24" s="64">
        <v>188.13399999999999</v>
      </c>
      <c r="Q24" s="64">
        <v>1031.18</v>
      </c>
      <c r="R24" s="70">
        <v>279.96800000000002</v>
      </c>
      <c r="S24" s="64">
        <v>294.32499999999999</v>
      </c>
      <c r="T24" s="64">
        <v>237.059</v>
      </c>
      <c r="U24" s="64">
        <v>223.40700000000001</v>
      </c>
      <c r="V24" s="64">
        <v>246.471</v>
      </c>
      <c r="W24" s="64">
        <v>388.00700000000001</v>
      </c>
      <c r="X24" s="64">
        <v>248.97399999999999</v>
      </c>
      <c r="Y24" s="64">
        <v>220.89699999999999</v>
      </c>
      <c r="Z24" s="64">
        <v>342.36399999999998</v>
      </c>
      <c r="AA24" s="64">
        <v>342.36399999999998</v>
      </c>
      <c r="AB24" s="45"/>
      <c r="AC24" s="40" t="s">
        <v>66</v>
      </c>
      <c r="AD24" s="60" t="e">
        <v>#N/A</v>
      </c>
      <c r="AE24" s="74" t="e">
        <v>#N/A</v>
      </c>
      <c r="AF24" s="61" t="e">
        <v>#N/A</v>
      </c>
      <c r="AG24" s="77" t="s">
        <v>130</v>
      </c>
      <c r="AH24" s="83">
        <v>-2.46</v>
      </c>
      <c r="AI24" s="83">
        <v>-4</v>
      </c>
      <c r="AJ24" s="83">
        <v>0.65</v>
      </c>
      <c r="AK24" s="86">
        <v>0</v>
      </c>
      <c r="AL24" s="84" t="s">
        <v>68</v>
      </c>
      <c r="AM24" s="84" t="s">
        <v>69</v>
      </c>
      <c r="AN24" s="84" t="s">
        <v>70</v>
      </c>
      <c r="AO24" s="107"/>
      <c r="AP24" s="93"/>
      <c r="AQ24" s="93"/>
      <c r="AR24" s="93"/>
      <c r="AS24" s="93"/>
      <c r="AT24" s="93"/>
      <c r="AU24" s="93"/>
      <c r="AV24" s="84"/>
      <c r="AW24" s="88"/>
      <c r="AX24" s="82">
        <v>21</v>
      </c>
      <c r="AY24" s="13">
        <f>Table1[[#This Row],[Surgery Date]]+Table1[[#This Row],[Days Post Injection]]</f>
        <v>42887</v>
      </c>
      <c r="AZ24" s="75">
        <v>601678789</v>
      </c>
      <c r="BA24" s="2" t="s">
        <v>71</v>
      </c>
      <c r="BB24" s="2" t="s">
        <v>80</v>
      </c>
      <c r="BC24" s="2" t="s">
        <v>72</v>
      </c>
      <c r="BD24" s="1" t="s">
        <v>134</v>
      </c>
      <c r="BE24" s="1">
        <v>0.47557269750896675</v>
      </c>
      <c r="BF24" s="1" t="s">
        <v>131</v>
      </c>
      <c r="BG24" s="1">
        <v>0.26987803888515133</v>
      </c>
    </row>
    <row r="25" spans="1:59" ht="12.75" customHeight="1">
      <c r="A25" s="136" t="s">
        <v>59</v>
      </c>
      <c r="B25" s="126">
        <v>42465</v>
      </c>
      <c r="C25" s="126">
        <v>42874</v>
      </c>
      <c r="D25" s="128" t="s">
        <v>135</v>
      </c>
      <c r="E25" s="6" t="s">
        <v>76</v>
      </c>
      <c r="F25" s="27">
        <v>318142</v>
      </c>
      <c r="G25" s="2" t="s">
        <v>62</v>
      </c>
      <c r="H25" s="6">
        <f>Table1[[#This Row],[Surgery Date]]-Table1[[#This Row],[Birth Date]]</f>
        <v>409</v>
      </c>
      <c r="I25" s="19" t="s">
        <v>63</v>
      </c>
      <c r="J25" s="2" t="s">
        <v>77</v>
      </c>
      <c r="K25" s="57">
        <v>36.299999999999997</v>
      </c>
      <c r="L25" s="57" t="e">
        <v>#N/A</v>
      </c>
      <c r="M25" s="2" t="s">
        <v>65</v>
      </c>
      <c r="N25" s="36">
        <v>42859</v>
      </c>
      <c r="O25" s="64">
        <v>2956.48</v>
      </c>
      <c r="P25" s="64">
        <v>154.464</v>
      </c>
      <c r="Q25" s="64">
        <v>1021.58</v>
      </c>
      <c r="R25" s="70">
        <v>490.565</v>
      </c>
      <c r="S25" s="64">
        <v>350.55900000000003</v>
      </c>
      <c r="T25" s="64">
        <v>269.94200000000001</v>
      </c>
      <c r="U25" s="64">
        <v>350.51900000000001</v>
      </c>
      <c r="V25" s="64">
        <v>234.542</v>
      </c>
      <c r="W25" s="64">
        <v>237.077</v>
      </c>
      <c r="X25" s="64">
        <v>210.66800000000001</v>
      </c>
      <c r="Y25" s="64">
        <v>314.31299999999999</v>
      </c>
      <c r="Z25" s="64">
        <v>227.024</v>
      </c>
      <c r="AA25" s="64">
        <v>227.024</v>
      </c>
      <c r="AB25" s="45" t="s">
        <v>136</v>
      </c>
      <c r="AC25" s="40" t="s">
        <v>137</v>
      </c>
      <c r="AD25" s="60">
        <v>1</v>
      </c>
      <c r="AE25" s="74">
        <v>0.60299999999999998</v>
      </c>
      <c r="AF25" s="61">
        <v>537.04777698026999</v>
      </c>
      <c r="AG25" s="84" t="s">
        <v>138</v>
      </c>
      <c r="AH25" s="112">
        <v>2.8</v>
      </c>
      <c r="AI25" s="112">
        <v>-1.25</v>
      </c>
      <c r="AJ25" s="112" t="s">
        <v>139</v>
      </c>
      <c r="AK25" s="86">
        <v>0</v>
      </c>
      <c r="AL25" s="84" t="s">
        <v>68</v>
      </c>
      <c r="AM25" s="84" t="s">
        <v>69</v>
      </c>
      <c r="AN25" s="84" t="s">
        <v>70</v>
      </c>
      <c r="AO25" s="107"/>
      <c r="AP25" s="93"/>
      <c r="AQ25" s="93"/>
      <c r="AR25" s="93"/>
      <c r="AS25" s="93"/>
      <c r="AT25" s="93"/>
      <c r="AU25" s="93"/>
      <c r="AV25" s="93"/>
      <c r="AW25" s="88" t="s">
        <v>79</v>
      </c>
      <c r="AX25" s="82">
        <v>21</v>
      </c>
      <c r="AY25" s="13">
        <f>Table1[[#This Row],[Surgery Date]]+Table1[[#This Row],[Days Post Injection]]</f>
        <v>42895</v>
      </c>
      <c r="AZ25" s="75">
        <v>724641939</v>
      </c>
      <c r="BA25" s="2" t="s">
        <v>71</v>
      </c>
      <c r="BB25" s="2" t="s">
        <v>71</v>
      </c>
      <c r="BC25" s="2" t="s">
        <v>71</v>
      </c>
      <c r="BD25" s="1" t="s">
        <v>140</v>
      </c>
      <c r="BE25" s="1">
        <v>0.77794099658388793</v>
      </c>
      <c r="BF25" s="1" t="s">
        <v>103</v>
      </c>
      <c r="BG25" s="1">
        <v>0.21494482944363066</v>
      </c>
    </row>
    <row r="26" spans="1:59" ht="12.75" customHeight="1">
      <c r="A26" s="136" t="s">
        <v>59</v>
      </c>
      <c r="B26" s="126">
        <v>42465</v>
      </c>
      <c r="C26" s="126">
        <v>42874</v>
      </c>
      <c r="D26" s="128" t="s">
        <v>141</v>
      </c>
      <c r="E26" s="6" t="s">
        <v>76</v>
      </c>
      <c r="F26" s="27">
        <v>318130</v>
      </c>
      <c r="G26" s="2" t="s">
        <v>62</v>
      </c>
      <c r="H26" s="6">
        <f>Table1[[#This Row],[Surgery Date]]-Table1[[#This Row],[Birth Date]]</f>
        <v>409</v>
      </c>
      <c r="I26" s="19" t="s">
        <v>63</v>
      </c>
      <c r="J26" s="2" t="s">
        <v>77</v>
      </c>
      <c r="K26" s="57">
        <v>37.700000000000003</v>
      </c>
      <c r="L26" s="57">
        <v>471.9</v>
      </c>
      <c r="M26" s="2" t="s">
        <v>65</v>
      </c>
      <c r="N26" s="36">
        <v>42859</v>
      </c>
      <c r="O26" s="64">
        <v>2745.53</v>
      </c>
      <c r="P26" s="64">
        <v>216.798</v>
      </c>
      <c r="Q26" s="64">
        <v>1008.29</v>
      </c>
      <c r="R26" s="70">
        <v>396.93200000000002</v>
      </c>
      <c r="S26" s="64">
        <v>227.88900000000001</v>
      </c>
      <c r="T26" s="64">
        <v>287.39699999999999</v>
      </c>
      <c r="U26" s="64">
        <v>313.60500000000002</v>
      </c>
      <c r="V26" s="64">
        <v>219.76400000000001</v>
      </c>
      <c r="W26" s="64">
        <v>250.214</v>
      </c>
      <c r="X26" s="64">
        <v>227.61099999999999</v>
      </c>
      <c r="Y26" s="64">
        <v>247.12700000000001</v>
      </c>
      <c r="Z26" s="64">
        <v>190.80099999999999</v>
      </c>
      <c r="AA26" s="64">
        <v>190.80099999999999</v>
      </c>
      <c r="AB26" s="45" t="s">
        <v>136</v>
      </c>
      <c r="AC26" s="40" t="s">
        <v>137</v>
      </c>
      <c r="AD26" s="60">
        <v>2</v>
      </c>
      <c r="AE26" s="74">
        <v>0.21299999999999999</v>
      </c>
      <c r="AF26" s="61">
        <v>36.154667389933302</v>
      </c>
      <c r="AG26" s="84" t="s">
        <v>138</v>
      </c>
      <c r="AH26" s="90">
        <v>2.1</v>
      </c>
      <c r="AI26" s="94" t="s">
        <v>142</v>
      </c>
      <c r="AJ26" s="90">
        <v>2</v>
      </c>
      <c r="AK26" s="84">
        <v>0</v>
      </c>
      <c r="AL26" s="84" t="s">
        <v>68</v>
      </c>
      <c r="AM26" s="84" t="s">
        <v>69</v>
      </c>
      <c r="AN26" s="84" t="s">
        <v>70</v>
      </c>
      <c r="AO26" s="107"/>
      <c r="AP26" s="93"/>
      <c r="AQ26" s="93"/>
      <c r="AR26" s="93"/>
      <c r="AS26" s="93"/>
      <c r="AT26" s="93"/>
      <c r="AU26" s="93"/>
      <c r="AV26" s="93"/>
      <c r="AW26" s="88" t="s">
        <v>79</v>
      </c>
      <c r="AX26" s="82">
        <v>21</v>
      </c>
      <c r="AY26" s="13">
        <f>Table1[[#This Row],[Surgery Date]]+Table1[[#This Row],[Days Post Injection]]</f>
        <v>42895</v>
      </c>
      <c r="AZ26" s="75">
        <v>661989641</v>
      </c>
      <c r="BA26" s="2" t="s">
        <v>71</v>
      </c>
      <c r="BB26" s="2" t="s">
        <v>71</v>
      </c>
      <c r="BC26" s="2" t="s">
        <v>71</v>
      </c>
      <c r="BD26" s="1" t="s">
        <v>140</v>
      </c>
      <c r="BE26" s="1">
        <v>0.6219939546553801</v>
      </c>
      <c r="BF26" s="1" t="s">
        <v>74</v>
      </c>
      <c r="BG26" s="1">
        <v>0.24962972150404528</v>
      </c>
    </row>
    <row r="27" spans="1:59" s="14" customFormat="1" ht="12.75" customHeight="1">
      <c r="A27" s="136" t="s">
        <v>59</v>
      </c>
      <c r="B27" s="126">
        <v>42465</v>
      </c>
      <c r="C27" s="126">
        <v>42878</v>
      </c>
      <c r="D27" s="128" t="s">
        <v>143</v>
      </c>
      <c r="E27" s="6" t="s">
        <v>61</v>
      </c>
      <c r="F27" s="27">
        <v>318145</v>
      </c>
      <c r="G27" s="2" t="s">
        <v>62</v>
      </c>
      <c r="H27" s="6">
        <f>Table1[[#This Row],[Surgery Date]]-Table1[[#This Row],[Birth Date]]</f>
        <v>413</v>
      </c>
      <c r="I27" s="19" t="s">
        <v>63</v>
      </c>
      <c r="J27" s="2" t="s">
        <v>64</v>
      </c>
      <c r="K27" s="57">
        <v>32.9</v>
      </c>
      <c r="L27" s="57">
        <v>443.4</v>
      </c>
      <c r="M27" s="2" t="s">
        <v>65</v>
      </c>
      <c r="N27" s="36">
        <v>42859</v>
      </c>
      <c r="O27" s="64">
        <v>2432.02</v>
      </c>
      <c r="P27" s="64">
        <v>197.131</v>
      </c>
      <c r="Q27" s="64">
        <v>844.71699999999998</v>
      </c>
      <c r="R27" s="70">
        <v>134.36099999999999</v>
      </c>
      <c r="S27" s="64">
        <v>320.99200000000002</v>
      </c>
      <c r="T27" s="64">
        <v>252.65899999999999</v>
      </c>
      <c r="U27" s="64">
        <v>202.97900000000001</v>
      </c>
      <c r="V27" s="64">
        <v>241.94499999999999</v>
      </c>
      <c r="W27" s="64">
        <v>269.49599999999998</v>
      </c>
      <c r="X27" s="64">
        <v>272.96100000000001</v>
      </c>
      <c r="Y27" s="64">
        <v>223.791</v>
      </c>
      <c r="Z27" s="64">
        <v>195.25800000000001</v>
      </c>
      <c r="AA27" s="64">
        <v>195.25800000000001</v>
      </c>
      <c r="AB27" s="45"/>
      <c r="AC27" s="40" t="s">
        <v>66</v>
      </c>
      <c r="AD27" s="60" t="e">
        <v>#N/A</v>
      </c>
      <c r="AE27" s="74" t="e">
        <v>#N/A</v>
      </c>
      <c r="AF27" s="61" t="e">
        <v>#N/A</v>
      </c>
      <c r="AG27" s="84" t="s">
        <v>138</v>
      </c>
      <c r="AH27" s="90">
        <v>2.1</v>
      </c>
      <c r="AI27" s="94" t="s">
        <v>142</v>
      </c>
      <c r="AJ27" s="90">
        <v>2</v>
      </c>
      <c r="AK27" s="84">
        <v>0</v>
      </c>
      <c r="AL27" s="84" t="s">
        <v>68</v>
      </c>
      <c r="AM27" s="84" t="s">
        <v>69</v>
      </c>
      <c r="AN27" s="84" t="s">
        <v>70</v>
      </c>
      <c r="AO27" s="107"/>
      <c r="AP27" s="93"/>
      <c r="AQ27" s="93"/>
      <c r="AR27" s="93"/>
      <c r="AS27" s="93"/>
      <c r="AT27" s="93"/>
      <c r="AU27" s="93"/>
      <c r="AV27" s="93"/>
      <c r="AW27" s="88"/>
      <c r="AX27" s="82">
        <v>21</v>
      </c>
      <c r="AY27" s="13">
        <f>Table1[[#This Row],[Surgery Date]]+Table1[[#This Row],[Days Post Injection]]</f>
        <v>42899</v>
      </c>
      <c r="AZ27" s="75">
        <v>741166917</v>
      </c>
      <c r="BA27" s="2" t="s">
        <v>71</v>
      </c>
      <c r="BB27" s="2" t="s">
        <v>71</v>
      </c>
      <c r="BC27" s="2" t="s">
        <v>72</v>
      </c>
      <c r="BD27" s="1" t="s">
        <v>140</v>
      </c>
      <c r="BE27" s="1">
        <v>0.90918923821531228</v>
      </c>
      <c r="BF27" s="1" t="s">
        <v>74</v>
      </c>
      <c r="BG27" s="1">
        <v>3.0994509815211679E-2</v>
      </c>
    </row>
    <row r="28" spans="1:59" s="14" customFormat="1" ht="12.75" customHeight="1">
      <c r="A28" s="136" t="s">
        <v>59</v>
      </c>
      <c r="B28" s="126">
        <v>42465</v>
      </c>
      <c r="C28" s="126">
        <v>42878</v>
      </c>
      <c r="D28" s="128" t="s">
        <v>144</v>
      </c>
      <c r="E28" s="6" t="s">
        <v>61</v>
      </c>
      <c r="F28" s="27">
        <v>318146</v>
      </c>
      <c r="G28" s="2" t="s">
        <v>62</v>
      </c>
      <c r="H28" s="6">
        <f>Table1[[#This Row],[Surgery Date]]-Table1[[#This Row],[Birth Date]]</f>
        <v>413</v>
      </c>
      <c r="I28" s="19" t="s">
        <v>63</v>
      </c>
      <c r="J28" s="2" t="s">
        <v>64</v>
      </c>
      <c r="K28" s="57">
        <v>34.200000000000003</v>
      </c>
      <c r="L28" s="57">
        <v>428.1</v>
      </c>
      <c r="M28" s="2" t="s">
        <v>65</v>
      </c>
      <c r="N28" s="36">
        <v>42859</v>
      </c>
      <c r="O28" s="64">
        <v>3314.89</v>
      </c>
      <c r="P28" s="64">
        <v>226.934</v>
      </c>
      <c r="Q28" s="64">
        <v>1347.97</v>
      </c>
      <c r="R28" s="70">
        <v>498.9</v>
      </c>
      <c r="S28" s="64">
        <v>407.68299999999999</v>
      </c>
      <c r="T28" s="64">
        <v>327.673</v>
      </c>
      <c r="U28" s="64">
        <v>289.11200000000002</v>
      </c>
      <c r="V28" s="64">
        <v>270.39299999999997</v>
      </c>
      <c r="W28" s="64">
        <v>330.99099999999999</v>
      </c>
      <c r="X28" s="64">
        <v>366.66699999999997</v>
      </c>
      <c r="Y28" s="64">
        <v>252.589</v>
      </c>
      <c r="Z28" s="64">
        <v>299.23500000000001</v>
      </c>
      <c r="AA28" s="64">
        <v>299.23500000000001</v>
      </c>
      <c r="AB28" s="45"/>
      <c r="AC28" s="40" t="s">
        <v>66</v>
      </c>
      <c r="AD28" s="60" t="e">
        <v>#N/A</v>
      </c>
      <c r="AE28" s="74" t="e">
        <v>#N/A</v>
      </c>
      <c r="AF28" s="61" t="e">
        <v>#N/A</v>
      </c>
      <c r="AG28" s="84" t="s">
        <v>138</v>
      </c>
      <c r="AH28" s="112">
        <v>2.8</v>
      </c>
      <c r="AI28" s="112">
        <v>-1.25</v>
      </c>
      <c r="AJ28" s="112" t="s">
        <v>139</v>
      </c>
      <c r="AK28" s="86">
        <v>0</v>
      </c>
      <c r="AL28" s="84" t="s">
        <v>68</v>
      </c>
      <c r="AM28" s="84" t="s">
        <v>69</v>
      </c>
      <c r="AN28" s="84" t="s">
        <v>70</v>
      </c>
      <c r="AO28" s="107"/>
      <c r="AP28" s="93"/>
      <c r="AQ28" s="93"/>
      <c r="AR28" s="93"/>
      <c r="AS28" s="93"/>
      <c r="AT28" s="93"/>
      <c r="AU28" s="93"/>
      <c r="AV28" s="93"/>
      <c r="AW28" s="88"/>
      <c r="AX28" s="82">
        <v>21</v>
      </c>
      <c r="AY28" s="51">
        <f>Table1[[#This Row],[Surgery Date]]+Table1[[#This Row],[Days Post Injection]]</f>
        <v>42899</v>
      </c>
      <c r="AZ28" s="75">
        <v>745347522</v>
      </c>
      <c r="BA28" s="2" t="s">
        <v>71</v>
      </c>
      <c r="BB28" s="2" t="s">
        <v>71</v>
      </c>
      <c r="BC28" s="2" t="s">
        <v>72</v>
      </c>
      <c r="BD28" s="1" t="s">
        <v>103</v>
      </c>
      <c r="BE28" s="1">
        <v>0.99154576610148437</v>
      </c>
      <c r="BF28" s="1" t="s">
        <v>145</v>
      </c>
      <c r="BG28" s="1">
        <v>4.2528974956066645E-3</v>
      </c>
    </row>
    <row r="29" spans="1:59" ht="12.75" customHeight="1">
      <c r="A29" s="136" t="s">
        <v>59</v>
      </c>
      <c r="B29" s="126">
        <v>42416</v>
      </c>
      <c r="C29" s="126">
        <v>42866</v>
      </c>
      <c r="D29" s="128" t="s">
        <v>146</v>
      </c>
      <c r="E29" s="6" t="s">
        <v>61</v>
      </c>
      <c r="F29" s="27">
        <v>311424</v>
      </c>
      <c r="G29" s="2" t="s">
        <v>62</v>
      </c>
      <c r="H29" s="6">
        <f>Table1[[#This Row],[Surgery Date]]-Table1[[#This Row],[Birth Date]]</f>
        <v>450</v>
      </c>
      <c r="I29" s="19" t="s">
        <v>63</v>
      </c>
      <c r="J29" s="2" t="s">
        <v>64</v>
      </c>
      <c r="K29" s="57">
        <v>31.5</v>
      </c>
      <c r="L29" s="57">
        <v>432.4</v>
      </c>
      <c r="M29" s="2" t="s">
        <v>65</v>
      </c>
      <c r="N29" s="36">
        <v>42859</v>
      </c>
      <c r="O29" s="64">
        <v>2883.96</v>
      </c>
      <c r="P29" s="64">
        <v>214.99799999999999</v>
      </c>
      <c r="Q29" s="64">
        <v>1126.43</v>
      </c>
      <c r="R29" s="70">
        <v>258.20999999999998</v>
      </c>
      <c r="S29" s="64">
        <v>288.85700000000003</v>
      </c>
      <c r="T29" s="64">
        <v>179.86600000000001</v>
      </c>
      <c r="U29" s="64">
        <v>355.51600000000002</v>
      </c>
      <c r="V29" s="64">
        <v>311.351</v>
      </c>
      <c r="W29" s="64">
        <v>296.22000000000003</v>
      </c>
      <c r="X29" s="64">
        <v>184.65700000000001</v>
      </c>
      <c r="Y29" s="64">
        <v>284.37900000000002</v>
      </c>
      <c r="Z29" s="64">
        <v>326.56200000000001</v>
      </c>
      <c r="AA29" s="64">
        <v>326.56200000000001</v>
      </c>
      <c r="AB29" s="45"/>
      <c r="AC29" s="40" t="s">
        <v>66</v>
      </c>
      <c r="AD29" s="60" t="e">
        <v>#N/A</v>
      </c>
      <c r="AE29" s="74" t="e">
        <v>#N/A</v>
      </c>
      <c r="AF29" s="61" t="e">
        <v>#N/A</v>
      </c>
      <c r="AG29" s="77" t="s">
        <v>114</v>
      </c>
      <c r="AH29" s="83">
        <v>-3.28</v>
      </c>
      <c r="AI29" s="83">
        <v>-1.06</v>
      </c>
      <c r="AJ29" s="83">
        <v>1.17</v>
      </c>
      <c r="AK29" s="86">
        <v>0</v>
      </c>
      <c r="AL29" s="84" t="s">
        <v>68</v>
      </c>
      <c r="AM29" s="84" t="s">
        <v>69</v>
      </c>
      <c r="AN29" s="84" t="s">
        <v>70</v>
      </c>
      <c r="AO29" s="107"/>
      <c r="AP29" s="93"/>
      <c r="AQ29" s="93"/>
      <c r="AR29" s="93"/>
      <c r="AS29" s="93"/>
      <c r="AT29" s="93"/>
      <c r="AU29" s="93"/>
      <c r="AV29" s="93"/>
      <c r="AW29" s="88"/>
      <c r="AX29" s="82">
        <v>21</v>
      </c>
      <c r="AY29" s="51">
        <f>Table1[[#This Row],[Surgery Date]]+Table1[[#This Row],[Days Post Injection]]</f>
        <v>42887</v>
      </c>
      <c r="AZ29" s="75">
        <v>876682867</v>
      </c>
      <c r="BA29" s="2" t="s">
        <v>71</v>
      </c>
      <c r="BB29" s="2" t="s">
        <v>71</v>
      </c>
      <c r="BC29" s="2" t="s">
        <v>72</v>
      </c>
      <c r="BD29" s="1" t="s">
        <v>115</v>
      </c>
      <c r="BE29" s="1">
        <v>0.88678165415431121</v>
      </c>
      <c r="BF29" s="1" t="s">
        <v>74</v>
      </c>
      <c r="BG29" s="1">
        <v>7.2247488509123159E-2</v>
      </c>
    </row>
    <row r="30" spans="1:59" s="14" customFormat="1" ht="12.75" customHeight="1">
      <c r="A30" s="136" t="s">
        <v>59</v>
      </c>
      <c r="B30" s="126">
        <v>42430</v>
      </c>
      <c r="C30" s="126">
        <v>42867</v>
      </c>
      <c r="D30" s="128" t="s">
        <v>147</v>
      </c>
      <c r="E30" s="6" t="s">
        <v>76</v>
      </c>
      <c r="F30" s="27">
        <v>311421</v>
      </c>
      <c r="G30" s="2" t="s">
        <v>62</v>
      </c>
      <c r="H30" s="6">
        <f>Table1[[#This Row],[Surgery Date]]-Table1[[#This Row],[Birth Date]]</f>
        <v>437</v>
      </c>
      <c r="I30" s="19" t="s">
        <v>63</v>
      </c>
      <c r="J30" s="2" t="s">
        <v>77</v>
      </c>
      <c r="K30" s="57" t="e">
        <v>#N/A</v>
      </c>
      <c r="L30" s="57" t="e">
        <v>#N/A</v>
      </c>
      <c r="M30" s="2" t="s">
        <v>65</v>
      </c>
      <c r="N30" s="36">
        <v>42859</v>
      </c>
      <c r="O30" s="64">
        <v>2873.17</v>
      </c>
      <c r="P30" s="64">
        <v>143.934</v>
      </c>
      <c r="Q30" s="64">
        <v>892.43</v>
      </c>
      <c r="R30" s="70">
        <v>218.018</v>
      </c>
      <c r="S30" s="64">
        <v>418.52</v>
      </c>
      <c r="T30" s="64">
        <v>278.3</v>
      </c>
      <c r="U30" s="64">
        <v>238.71799999999999</v>
      </c>
      <c r="V30" s="64">
        <v>312.32900000000001</v>
      </c>
      <c r="W30" s="64">
        <v>288.416</v>
      </c>
      <c r="X30" s="64">
        <v>250.392</v>
      </c>
      <c r="Y30" s="64">
        <v>205.55199999999999</v>
      </c>
      <c r="Z30" s="64">
        <v>270.02800000000002</v>
      </c>
      <c r="AA30" s="64">
        <v>270.02800000000002</v>
      </c>
      <c r="AB30" s="45" t="s">
        <v>136</v>
      </c>
      <c r="AC30" s="40" t="s">
        <v>148</v>
      </c>
      <c r="AD30" s="60">
        <v>2</v>
      </c>
      <c r="AE30" s="74">
        <v>1.2989999999999999</v>
      </c>
      <c r="AF30" s="61">
        <v>333.36509360882798</v>
      </c>
      <c r="AG30" s="77" t="s">
        <v>149</v>
      </c>
      <c r="AH30" s="83">
        <v>-3</v>
      </c>
      <c r="AI30" s="83">
        <v>-0.45</v>
      </c>
      <c r="AJ30" s="83">
        <v>0.4</v>
      </c>
      <c r="AK30" s="86">
        <v>0</v>
      </c>
      <c r="AL30" s="84" t="s">
        <v>68</v>
      </c>
      <c r="AM30" s="84" t="s">
        <v>69</v>
      </c>
      <c r="AN30" s="84" t="s">
        <v>70</v>
      </c>
      <c r="AO30" s="107"/>
      <c r="AP30" s="93"/>
      <c r="AQ30" s="93"/>
      <c r="AR30" s="93"/>
      <c r="AS30" s="93"/>
      <c r="AT30" s="93"/>
      <c r="AU30" s="93"/>
      <c r="AV30" s="93"/>
      <c r="AW30" s="88" t="s">
        <v>79</v>
      </c>
      <c r="AX30" s="82">
        <v>21</v>
      </c>
      <c r="AY30" s="13">
        <f>Table1[[#This Row],[Surgery Date]]+Table1[[#This Row],[Days Post Injection]]</f>
        <v>42888</v>
      </c>
      <c r="AZ30" s="75">
        <v>902881285</v>
      </c>
      <c r="BA30" s="2" t="s">
        <v>71</v>
      </c>
      <c r="BB30" s="2" t="s">
        <v>71</v>
      </c>
      <c r="BC30" s="2" t="s">
        <v>71</v>
      </c>
      <c r="BD30" s="1" t="s">
        <v>115</v>
      </c>
      <c r="BE30" s="1">
        <v>0.93092084965624067</v>
      </c>
      <c r="BF30" s="1" t="s">
        <v>116</v>
      </c>
      <c r="BG30" s="1">
        <v>6.9079150343759305E-2</v>
      </c>
    </row>
    <row r="31" spans="1:59" s="14" customFormat="1" ht="12.75" customHeight="1">
      <c r="A31" s="136" t="s">
        <v>59</v>
      </c>
      <c r="B31" s="126">
        <v>42430</v>
      </c>
      <c r="C31" s="126">
        <v>42867</v>
      </c>
      <c r="D31" s="128" t="s">
        <v>150</v>
      </c>
      <c r="E31" s="6" t="s">
        <v>76</v>
      </c>
      <c r="F31" s="27">
        <v>311420</v>
      </c>
      <c r="G31" s="2" t="s">
        <v>62</v>
      </c>
      <c r="H31" s="6">
        <f>Table1[[#This Row],[Surgery Date]]-Table1[[#This Row],[Birth Date]]</f>
        <v>437</v>
      </c>
      <c r="I31" s="19" t="s">
        <v>63</v>
      </c>
      <c r="J31" s="2" t="s">
        <v>77</v>
      </c>
      <c r="K31" s="57" t="e">
        <v>#N/A</v>
      </c>
      <c r="L31" s="57" t="e">
        <v>#N/A</v>
      </c>
      <c r="M31" s="2" t="s">
        <v>65</v>
      </c>
      <c r="N31" s="36">
        <v>42859</v>
      </c>
      <c r="O31" s="64">
        <v>3402.6</v>
      </c>
      <c r="P31" s="64">
        <v>183.53399999999999</v>
      </c>
      <c r="Q31" s="64">
        <v>1239.69</v>
      </c>
      <c r="R31" s="70">
        <v>323.47800000000001</v>
      </c>
      <c r="S31" s="64">
        <v>415.24299999999999</v>
      </c>
      <c r="T31" s="64">
        <v>427.52300000000002</v>
      </c>
      <c r="U31" s="64">
        <v>375.63400000000001</v>
      </c>
      <c r="V31" s="64">
        <v>386.09399999999999</v>
      </c>
      <c r="W31" s="64">
        <v>233.476</v>
      </c>
      <c r="X31" s="64">
        <v>290.70999999999998</v>
      </c>
      <c r="Y31" s="64">
        <v>261.75200000000001</v>
      </c>
      <c r="Z31" s="64">
        <v>293.24400000000003</v>
      </c>
      <c r="AA31" s="64">
        <v>293.24400000000003</v>
      </c>
      <c r="AB31" s="45"/>
      <c r="AC31" s="40" t="s">
        <v>148</v>
      </c>
      <c r="AD31" s="60" t="e">
        <v>#N/A</v>
      </c>
      <c r="AE31" s="74" t="e">
        <v>#N/A</v>
      </c>
      <c r="AF31" s="61" t="e">
        <v>#N/A</v>
      </c>
      <c r="AG31" s="77" t="s">
        <v>114</v>
      </c>
      <c r="AH31" s="83">
        <v>-3.28</v>
      </c>
      <c r="AI31" s="83">
        <v>-1.06</v>
      </c>
      <c r="AJ31" s="83">
        <v>1.17</v>
      </c>
      <c r="AK31" s="86">
        <v>0</v>
      </c>
      <c r="AL31" s="84" t="s">
        <v>68</v>
      </c>
      <c r="AM31" s="84" t="s">
        <v>69</v>
      </c>
      <c r="AN31" s="84" t="s">
        <v>70</v>
      </c>
      <c r="AO31" s="107"/>
      <c r="AP31" s="93"/>
      <c r="AQ31" s="93"/>
      <c r="AR31" s="93"/>
      <c r="AS31" s="93"/>
      <c r="AT31" s="93"/>
      <c r="AU31" s="93"/>
      <c r="AV31" s="93"/>
      <c r="AW31" s="88" t="s">
        <v>79</v>
      </c>
      <c r="AX31" s="82">
        <v>21</v>
      </c>
      <c r="AY31" s="51">
        <f>Table1[[#This Row],[Surgery Date]]+Table1[[#This Row],[Days Post Injection]]</f>
        <v>42888</v>
      </c>
      <c r="AZ31" s="75">
        <v>876681961</v>
      </c>
      <c r="BA31" s="2" t="s">
        <v>71</v>
      </c>
      <c r="BB31" s="2" t="s">
        <v>71</v>
      </c>
      <c r="BC31" s="2" t="s">
        <v>71</v>
      </c>
      <c r="BD31" s="1" t="s">
        <v>115</v>
      </c>
      <c r="BE31" s="1">
        <v>0.55563499362044499</v>
      </c>
      <c r="BF31" s="1" t="s">
        <v>74</v>
      </c>
      <c r="BG31" s="1">
        <v>0.39150141188266552</v>
      </c>
    </row>
    <row r="32" spans="1:59" s="14" customFormat="1" ht="12.75" customHeight="1">
      <c r="A32" s="136" t="s">
        <v>59</v>
      </c>
      <c r="B32" s="126">
        <v>42465</v>
      </c>
      <c r="C32" s="126">
        <v>42866</v>
      </c>
      <c r="D32" s="128" t="s">
        <v>151</v>
      </c>
      <c r="E32" s="6" t="s">
        <v>61</v>
      </c>
      <c r="F32" s="27">
        <v>318143</v>
      </c>
      <c r="G32" s="2" t="s">
        <v>62</v>
      </c>
      <c r="H32" s="6">
        <f>Table1[[#This Row],[Surgery Date]]-Table1[[#This Row],[Birth Date]]</f>
        <v>401</v>
      </c>
      <c r="I32" s="19" t="s">
        <v>63</v>
      </c>
      <c r="J32" s="2" t="s">
        <v>64</v>
      </c>
      <c r="K32" s="57">
        <v>36.6</v>
      </c>
      <c r="L32" s="57">
        <v>457.3</v>
      </c>
      <c r="M32" s="2" t="s">
        <v>65</v>
      </c>
      <c r="N32" s="36">
        <v>42859</v>
      </c>
      <c r="O32" s="64">
        <v>2178.46</v>
      </c>
      <c r="P32" s="64">
        <v>135.46700000000001</v>
      </c>
      <c r="Q32" s="64">
        <v>721.91300000000001</v>
      </c>
      <c r="R32" s="70">
        <v>367.89</v>
      </c>
      <c r="S32" s="64">
        <v>241.886</v>
      </c>
      <c r="T32" s="64">
        <v>220.54499999999999</v>
      </c>
      <c r="U32" s="64">
        <v>161.93299999999999</v>
      </c>
      <c r="V32" s="64">
        <v>241.56700000000001</v>
      </c>
      <c r="W32" s="64">
        <v>140.52099999999999</v>
      </c>
      <c r="X32" s="64">
        <v>200.94800000000001</v>
      </c>
      <c r="Y32" s="64">
        <v>218.251</v>
      </c>
      <c r="Z32" s="64">
        <v>267.798</v>
      </c>
      <c r="AA32" s="64">
        <v>267.798</v>
      </c>
      <c r="AB32" s="45"/>
      <c r="AC32" s="40" t="s">
        <v>66</v>
      </c>
      <c r="AD32" s="60" t="e">
        <v>#N/A</v>
      </c>
      <c r="AE32" s="74" t="e">
        <v>#N/A</v>
      </c>
      <c r="AF32" s="61" t="e">
        <v>#N/A</v>
      </c>
      <c r="AG32" s="77" t="s">
        <v>130</v>
      </c>
      <c r="AH32" s="83">
        <v>-2.46</v>
      </c>
      <c r="AI32" s="83">
        <v>-4</v>
      </c>
      <c r="AJ32" s="83">
        <v>0.65</v>
      </c>
      <c r="AK32" s="86">
        <v>0</v>
      </c>
      <c r="AL32" s="84" t="s">
        <v>68</v>
      </c>
      <c r="AM32" s="84" t="s">
        <v>69</v>
      </c>
      <c r="AN32" s="84" t="s">
        <v>70</v>
      </c>
      <c r="AO32" s="107"/>
      <c r="AP32" s="93"/>
      <c r="AQ32" s="93"/>
      <c r="AR32" s="93"/>
      <c r="AS32" s="93"/>
      <c r="AT32" s="93"/>
      <c r="AU32" s="93"/>
      <c r="AV32" s="84"/>
      <c r="AW32" s="88"/>
      <c r="AX32" s="82">
        <v>21</v>
      </c>
      <c r="AY32" s="13">
        <f>Table1[[#This Row],[Surgery Date]]+Table1[[#This Row],[Days Post Injection]]</f>
        <v>42887</v>
      </c>
      <c r="AZ32" s="75">
        <v>837656766</v>
      </c>
      <c r="BA32" s="2" t="s">
        <v>71</v>
      </c>
      <c r="BB32" s="2" t="s">
        <v>71</v>
      </c>
      <c r="BC32" s="2" t="s">
        <v>72</v>
      </c>
      <c r="BD32" s="1" t="s">
        <v>132</v>
      </c>
      <c r="BE32" s="1">
        <v>0.68907625988435051</v>
      </c>
      <c r="BF32" s="1" t="s">
        <v>152</v>
      </c>
      <c r="BG32" s="1">
        <v>0.11131752162235511</v>
      </c>
    </row>
    <row r="33" spans="1:59" s="14" customFormat="1" ht="12.75" customHeight="1">
      <c r="A33" s="136" t="s">
        <v>59</v>
      </c>
      <c r="B33" s="126">
        <v>42451</v>
      </c>
      <c r="C33" s="126">
        <v>42867</v>
      </c>
      <c r="D33" s="128" t="s">
        <v>153</v>
      </c>
      <c r="E33" s="6" t="s">
        <v>61</v>
      </c>
      <c r="F33" s="27">
        <v>318129</v>
      </c>
      <c r="G33" s="2" t="s">
        <v>62</v>
      </c>
      <c r="H33" s="6">
        <f>Table1[[#This Row],[Surgery Date]]-Table1[[#This Row],[Birth Date]]</f>
        <v>416</v>
      </c>
      <c r="I33" s="19" t="s">
        <v>63</v>
      </c>
      <c r="J33" s="2" t="s">
        <v>64</v>
      </c>
      <c r="K33" s="57" t="e">
        <v>#N/A</v>
      </c>
      <c r="L33" s="57" t="e">
        <v>#N/A</v>
      </c>
      <c r="M33" s="2" t="s">
        <v>65</v>
      </c>
      <c r="N33" s="36">
        <v>42859</v>
      </c>
      <c r="O33" s="64">
        <v>2601.96</v>
      </c>
      <c r="P33" s="64">
        <v>287.601</v>
      </c>
      <c r="Q33" s="64">
        <v>1089.1400000000001</v>
      </c>
      <c r="R33" s="70">
        <v>469.334</v>
      </c>
      <c r="S33" s="64">
        <v>374.51100000000002</v>
      </c>
      <c r="T33" s="64">
        <v>213.57900000000001</v>
      </c>
      <c r="U33" s="64">
        <v>242.04900000000001</v>
      </c>
      <c r="V33" s="64">
        <v>187.01499999999999</v>
      </c>
      <c r="W33" s="64">
        <v>205.779</v>
      </c>
      <c r="X33" s="64">
        <v>292.63200000000001</v>
      </c>
      <c r="Y33" s="64">
        <v>90.786100000000005</v>
      </c>
      <c r="Z33" s="64">
        <v>237.49</v>
      </c>
      <c r="AA33" s="64">
        <v>237.49</v>
      </c>
      <c r="AB33" s="45"/>
      <c r="AC33" s="40" t="s">
        <v>154</v>
      </c>
      <c r="AD33" s="60">
        <v>1</v>
      </c>
      <c r="AE33" s="74">
        <v>0.21</v>
      </c>
      <c r="AF33" s="61">
        <v>12.33856458628</v>
      </c>
      <c r="AG33" s="77" t="s">
        <v>130</v>
      </c>
      <c r="AH33" s="83">
        <v>-2.46</v>
      </c>
      <c r="AI33" s="83">
        <v>-4</v>
      </c>
      <c r="AJ33" s="83">
        <v>0.65</v>
      </c>
      <c r="AK33" s="86">
        <v>0</v>
      </c>
      <c r="AL33" s="84" t="s">
        <v>68</v>
      </c>
      <c r="AM33" s="84" t="s">
        <v>69</v>
      </c>
      <c r="AN33" s="84" t="s">
        <v>70</v>
      </c>
      <c r="AO33" s="107"/>
      <c r="AP33" s="93"/>
      <c r="AQ33" s="93"/>
      <c r="AR33" s="93"/>
      <c r="AS33" s="93"/>
      <c r="AT33" s="93"/>
      <c r="AU33" s="93"/>
      <c r="AV33" s="84"/>
      <c r="AW33" s="88"/>
      <c r="AX33" s="82">
        <v>21</v>
      </c>
      <c r="AY33" s="13">
        <f>Table1[[#This Row],[Surgery Date]]+Table1[[#This Row],[Days Post Injection]]</f>
        <v>42888</v>
      </c>
      <c r="AZ33" s="75">
        <v>880715634</v>
      </c>
      <c r="BA33" s="2" t="s">
        <v>71</v>
      </c>
      <c r="BB33" s="2" t="s">
        <v>71</v>
      </c>
      <c r="BC33" s="2" t="s">
        <v>72</v>
      </c>
      <c r="BD33" s="1" t="s">
        <v>132</v>
      </c>
      <c r="BE33" s="1">
        <v>0.89667690772418196</v>
      </c>
      <c r="BF33" s="1" t="s">
        <v>155</v>
      </c>
      <c r="BG33" s="1">
        <v>0.10332309227581796</v>
      </c>
    </row>
    <row r="34" spans="1:59" s="14" customFormat="1" ht="12.75" customHeight="1">
      <c r="A34" s="136" t="s">
        <v>59</v>
      </c>
      <c r="B34" s="126">
        <v>42451</v>
      </c>
      <c r="C34" s="126">
        <v>42874</v>
      </c>
      <c r="D34" s="128" t="s">
        <v>156</v>
      </c>
      <c r="E34" s="6" t="s">
        <v>61</v>
      </c>
      <c r="F34" s="27">
        <v>318128</v>
      </c>
      <c r="G34" s="2" t="s">
        <v>62</v>
      </c>
      <c r="H34" s="6">
        <f>Table1[[#This Row],[Surgery Date]]-Table1[[#This Row],[Birth Date]]</f>
        <v>423</v>
      </c>
      <c r="I34" s="19" t="s">
        <v>63</v>
      </c>
      <c r="J34" s="2" t="s">
        <v>64</v>
      </c>
      <c r="K34" s="57">
        <v>35.9</v>
      </c>
      <c r="L34" s="57">
        <v>450.7</v>
      </c>
      <c r="M34" s="2" t="s">
        <v>65</v>
      </c>
      <c r="N34" s="36">
        <v>42859</v>
      </c>
      <c r="O34" s="64">
        <v>2293.16</v>
      </c>
      <c r="P34" s="64">
        <v>111.934</v>
      </c>
      <c r="Q34" s="64">
        <v>712.79300000000001</v>
      </c>
      <c r="R34" s="70">
        <v>64.796300000000002</v>
      </c>
      <c r="S34" s="64">
        <v>159.215</v>
      </c>
      <c r="T34" s="64">
        <v>150.34</v>
      </c>
      <c r="U34" s="64">
        <v>279.827</v>
      </c>
      <c r="V34" s="64">
        <v>337.11399999999998</v>
      </c>
      <c r="W34" s="64">
        <v>273.238</v>
      </c>
      <c r="X34" s="64">
        <v>252.13200000000001</v>
      </c>
      <c r="Y34" s="64">
        <v>151.85</v>
      </c>
      <c r="Z34" s="64">
        <v>299.63400000000001</v>
      </c>
      <c r="AA34" s="64">
        <v>299.63400000000001</v>
      </c>
      <c r="AB34" s="45"/>
      <c r="AC34" s="40" t="s">
        <v>137</v>
      </c>
      <c r="AD34" s="60" t="e">
        <v>#N/A</v>
      </c>
      <c r="AE34" s="74" t="e">
        <v>#N/A</v>
      </c>
      <c r="AF34" s="61" t="e">
        <v>#N/A</v>
      </c>
      <c r="AG34" s="77" t="s">
        <v>157</v>
      </c>
      <c r="AH34" s="83">
        <v>-2.54</v>
      </c>
      <c r="AI34" s="83">
        <v>-1.75</v>
      </c>
      <c r="AJ34" s="83" t="s">
        <v>158</v>
      </c>
      <c r="AK34" s="86">
        <v>0</v>
      </c>
      <c r="AL34" s="84" t="s">
        <v>68</v>
      </c>
      <c r="AM34" s="84" t="s">
        <v>69</v>
      </c>
      <c r="AN34" s="84" t="s">
        <v>70</v>
      </c>
      <c r="AO34" s="107"/>
      <c r="AP34" s="93"/>
      <c r="AQ34" s="93"/>
      <c r="AR34" s="93"/>
      <c r="AS34" s="93"/>
      <c r="AT34" s="93"/>
      <c r="AU34" s="93"/>
      <c r="AV34" s="93"/>
      <c r="AW34" s="88"/>
      <c r="AX34" s="82">
        <v>21</v>
      </c>
      <c r="AY34" s="51">
        <f>Table1[[#This Row],[Surgery Date]]+Table1[[#This Row],[Days Post Injection]]</f>
        <v>42895</v>
      </c>
      <c r="AZ34" s="75">
        <v>787087800</v>
      </c>
      <c r="BA34" s="2" t="s">
        <v>71</v>
      </c>
      <c r="BB34" s="2" t="s">
        <v>71</v>
      </c>
      <c r="BC34" s="2" t="s">
        <v>72</v>
      </c>
      <c r="BD34" s="1" t="s">
        <v>159</v>
      </c>
      <c r="BE34" s="1">
        <v>0.49561006401177871</v>
      </c>
      <c r="BF34" s="1" t="s">
        <v>160</v>
      </c>
      <c r="BG34" s="1">
        <v>0.48437680061145577</v>
      </c>
    </row>
    <row r="35" spans="1:59" s="14" customFormat="1" ht="12.75" customHeight="1">
      <c r="A35" s="136" t="s">
        <v>59</v>
      </c>
      <c r="B35" s="126">
        <v>42465</v>
      </c>
      <c r="C35" s="126">
        <v>42878</v>
      </c>
      <c r="D35" s="128" t="s">
        <v>161</v>
      </c>
      <c r="E35" s="6" t="s">
        <v>61</v>
      </c>
      <c r="F35" s="27">
        <v>318147</v>
      </c>
      <c r="G35" s="2" t="s">
        <v>62</v>
      </c>
      <c r="H35" s="6">
        <f>Table1[[#This Row],[Surgery Date]]-Table1[[#This Row],[Birth Date]]</f>
        <v>413</v>
      </c>
      <c r="I35" s="19" t="s">
        <v>63</v>
      </c>
      <c r="J35" s="2" t="s">
        <v>64</v>
      </c>
      <c r="K35" s="57">
        <v>34.4</v>
      </c>
      <c r="L35" s="57">
        <v>456.8</v>
      </c>
      <c r="M35" s="2" t="s">
        <v>65</v>
      </c>
      <c r="N35" s="36">
        <v>42859</v>
      </c>
      <c r="O35" s="64">
        <v>2173.63</v>
      </c>
      <c r="P35" s="64">
        <v>241.268</v>
      </c>
      <c r="Q35" s="64">
        <v>824.22500000000002</v>
      </c>
      <c r="R35" s="70">
        <v>223.55500000000001</v>
      </c>
      <c r="S35" s="64">
        <v>153.101</v>
      </c>
      <c r="T35" s="64">
        <v>228.32499999999999</v>
      </c>
      <c r="U35" s="64">
        <v>172.37899999999999</v>
      </c>
      <c r="V35" s="64">
        <v>225.358</v>
      </c>
      <c r="W35" s="64">
        <v>203.36699999999999</v>
      </c>
      <c r="X35" s="64">
        <v>133.94499999999999</v>
      </c>
      <c r="Y35" s="64">
        <v>245.726</v>
      </c>
      <c r="Z35" s="64">
        <v>267.64999999999998</v>
      </c>
      <c r="AA35" s="64">
        <v>267.64999999999998</v>
      </c>
      <c r="AB35" s="45"/>
      <c r="AC35" s="40" t="s">
        <v>66</v>
      </c>
      <c r="AD35" s="60" t="e">
        <v>#N/A</v>
      </c>
      <c r="AE35" s="74" t="e">
        <v>#N/A</v>
      </c>
      <c r="AF35" s="61" t="e">
        <v>#N/A</v>
      </c>
      <c r="AG35" s="84" t="s">
        <v>162</v>
      </c>
      <c r="AH35" s="90">
        <v>-4.16</v>
      </c>
      <c r="AI35" s="94">
        <v>-3.85</v>
      </c>
      <c r="AJ35" s="90">
        <v>0.9</v>
      </c>
      <c r="AK35" s="84">
        <v>0</v>
      </c>
      <c r="AL35" s="84" t="s">
        <v>68</v>
      </c>
      <c r="AM35" s="87" t="s">
        <v>69</v>
      </c>
      <c r="AN35" s="84" t="s">
        <v>70</v>
      </c>
      <c r="AO35" s="107"/>
      <c r="AP35" s="93"/>
      <c r="AQ35" s="93"/>
      <c r="AR35" s="93"/>
      <c r="AS35" s="93"/>
      <c r="AT35" s="93"/>
      <c r="AU35" s="116"/>
      <c r="AV35" s="93"/>
      <c r="AW35" s="88"/>
      <c r="AX35" s="82">
        <v>21</v>
      </c>
      <c r="AY35" s="51">
        <f>Table1[[#This Row],[Surgery Date]]+Table1[[#This Row],[Days Post Injection]]</f>
        <v>42899</v>
      </c>
      <c r="AZ35" s="75">
        <v>854606556</v>
      </c>
      <c r="BA35" s="2" t="s">
        <v>71</v>
      </c>
      <c r="BB35" s="2" t="s">
        <v>71</v>
      </c>
      <c r="BC35" s="2" t="s">
        <v>72</v>
      </c>
      <c r="BD35" s="1" t="s">
        <v>163</v>
      </c>
      <c r="BE35" s="1">
        <v>0.72791898637243579</v>
      </c>
      <c r="BF35" s="1" t="s">
        <v>90</v>
      </c>
      <c r="BG35" s="1">
        <v>0.22320466854808191</v>
      </c>
    </row>
    <row r="36" spans="1:59" s="14" customFormat="1" ht="12.75" customHeight="1">
      <c r="A36" s="136" t="s">
        <v>59</v>
      </c>
      <c r="B36" s="124">
        <v>42514</v>
      </c>
      <c r="C36" s="124">
        <v>42908</v>
      </c>
      <c r="D36" s="5" t="s">
        <v>164</v>
      </c>
      <c r="E36" s="6" t="s">
        <v>76</v>
      </c>
      <c r="F36" s="3">
        <v>332278</v>
      </c>
      <c r="G36" s="3" t="s">
        <v>62</v>
      </c>
      <c r="H36" s="6">
        <f>Table1[[#This Row],[Surgery Date]]-Table1[[#This Row],[Birth Date]]</f>
        <v>394</v>
      </c>
      <c r="I36" s="19" t="s">
        <v>63</v>
      </c>
      <c r="J36" s="3" t="s">
        <v>77</v>
      </c>
      <c r="K36" s="59">
        <v>33.200000000000003</v>
      </c>
      <c r="L36" s="59">
        <v>441.6</v>
      </c>
      <c r="M36" s="3" t="s">
        <v>65</v>
      </c>
      <c r="N36" s="36">
        <v>42894</v>
      </c>
      <c r="O36" s="64">
        <v>2104.98</v>
      </c>
      <c r="P36" s="64">
        <v>153.398</v>
      </c>
      <c r="Q36" s="64">
        <v>635.85900000000004</v>
      </c>
      <c r="R36" s="70">
        <v>380.55099999999999</v>
      </c>
      <c r="S36" s="64">
        <v>237.87700000000001</v>
      </c>
      <c r="T36" s="64">
        <v>170.60499999999999</v>
      </c>
      <c r="U36" s="64">
        <v>190.8</v>
      </c>
      <c r="V36" s="64">
        <v>260.47300000000001</v>
      </c>
      <c r="W36" s="64">
        <v>107.16</v>
      </c>
      <c r="X36" s="64">
        <v>144.43100000000001</v>
      </c>
      <c r="Y36" s="64">
        <v>255.61799999999999</v>
      </c>
      <c r="Z36" s="64">
        <v>111.861</v>
      </c>
      <c r="AA36" s="64">
        <v>111.861</v>
      </c>
      <c r="AB36" s="45" t="s">
        <v>136</v>
      </c>
      <c r="AC36" s="40" t="s">
        <v>137</v>
      </c>
      <c r="AD36" s="60">
        <v>2</v>
      </c>
      <c r="AE36" s="74">
        <v>0.22600000000000001</v>
      </c>
      <c r="AF36" s="61">
        <v>43.118796039180097</v>
      </c>
      <c r="AG36" s="80" t="s">
        <v>165</v>
      </c>
      <c r="AH36" s="83">
        <v>-2.54</v>
      </c>
      <c r="AI36" s="83">
        <v>-4.2</v>
      </c>
      <c r="AJ36" s="83">
        <v>1.25</v>
      </c>
      <c r="AK36" s="80">
        <v>0</v>
      </c>
      <c r="AL36" s="80" t="s">
        <v>68</v>
      </c>
      <c r="AM36" s="80" t="s">
        <v>69</v>
      </c>
      <c r="AN36" s="80" t="s">
        <v>70</v>
      </c>
      <c r="AO36" s="95"/>
      <c r="AP36" s="96"/>
      <c r="AQ36" s="96"/>
      <c r="AR36" s="96"/>
      <c r="AS36" s="96"/>
      <c r="AT36" s="96"/>
      <c r="AU36" s="96"/>
      <c r="AV36" s="84"/>
      <c r="AW36" s="88" t="s">
        <v>79</v>
      </c>
      <c r="AX36" s="82">
        <v>21</v>
      </c>
      <c r="AY36" s="7">
        <f>Table1[[#This Row],[Surgery Date]]+Table1[[#This Row],[Days Post Injection]]</f>
        <v>42929</v>
      </c>
      <c r="AZ36" s="75">
        <v>764859399</v>
      </c>
      <c r="BA36" s="1" t="s">
        <v>71</v>
      </c>
      <c r="BB36" s="1" t="s">
        <v>71</v>
      </c>
      <c r="BC36" s="6" t="s">
        <v>71</v>
      </c>
      <c r="BD36" s="1" t="s">
        <v>166</v>
      </c>
      <c r="BE36" s="1">
        <v>0.77049152526645082</v>
      </c>
      <c r="BF36" s="1" t="s">
        <v>131</v>
      </c>
      <c r="BG36" s="1">
        <v>0.15531638373861059</v>
      </c>
    </row>
    <row r="37" spans="1:59" s="14" customFormat="1" ht="12.75" customHeight="1">
      <c r="A37" s="136" t="s">
        <v>59</v>
      </c>
      <c r="B37" s="126">
        <v>42507</v>
      </c>
      <c r="C37" s="126">
        <v>42902</v>
      </c>
      <c r="D37" s="128" t="s">
        <v>167</v>
      </c>
      <c r="E37" s="6" t="s">
        <v>76</v>
      </c>
      <c r="F37" s="27">
        <v>325360</v>
      </c>
      <c r="G37" s="2" t="s">
        <v>62</v>
      </c>
      <c r="H37" s="6">
        <f>Table1[[#This Row],[Surgery Date]]-Table1[[#This Row],[Birth Date]]</f>
        <v>395</v>
      </c>
      <c r="I37" s="19" t="s">
        <v>63</v>
      </c>
      <c r="J37" s="2" t="s">
        <v>77</v>
      </c>
      <c r="K37" s="57">
        <v>34.9</v>
      </c>
      <c r="L37" s="57">
        <v>477.4</v>
      </c>
      <c r="M37" s="2" t="s">
        <v>65</v>
      </c>
      <c r="N37" s="36">
        <v>42894</v>
      </c>
      <c r="O37" s="64">
        <v>3723.24</v>
      </c>
      <c r="P37" s="64">
        <v>152.40100000000001</v>
      </c>
      <c r="Q37" s="64">
        <v>1123.46</v>
      </c>
      <c r="R37" s="70">
        <v>487.27699999999999</v>
      </c>
      <c r="S37" s="64">
        <v>427.166</v>
      </c>
      <c r="T37" s="64">
        <v>463.01</v>
      </c>
      <c r="U37" s="64">
        <v>381.95499999999998</v>
      </c>
      <c r="V37" s="64">
        <v>451.10700000000003</v>
      </c>
      <c r="W37" s="64">
        <v>321.43200000000002</v>
      </c>
      <c r="X37" s="64">
        <v>270.82400000000001</v>
      </c>
      <c r="Y37" s="64">
        <v>261.25700000000001</v>
      </c>
      <c r="Z37" s="64">
        <v>358.49700000000001</v>
      </c>
      <c r="AA37" s="64">
        <v>358.49700000000001</v>
      </c>
      <c r="AB37" s="45"/>
      <c r="AC37" s="40" t="s">
        <v>148</v>
      </c>
      <c r="AD37" s="60" t="e">
        <v>#N/A</v>
      </c>
      <c r="AE37" s="74" t="e">
        <v>#N/A</v>
      </c>
      <c r="AF37" s="61" t="e">
        <v>#N/A</v>
      </c>
      <c r="AG37" s="84" t="s">
        <v>162</v>
      </c>
      <c r="AH37" s="90">
        <v>-4.5999999999999996</v>
      </c>
      <c r="AI37" s="90">
        <v>-3.6</v>
      </c>
      <c r="AJ37" s="90">
        <v>1.3</v>
      </c>
      <c r="AK37" s="84">
        <v>0</v>
      </c>
      <c r="AL37" s="84" t="s">
        <v>68</v>
      </c>
      <c r="AM37" s="87" t="s">
        <v>69</v>
      </c>
      <c r="AN37" s="84" t="s">
        <v>70</v>
      </c>
      <c r="AO37" s="107"/>
      <c r="AP37" s="93"/>
      <c r="AQ37" s="93"/>
      <c r="AR37" s="93"/>
      <c r="AS37" s="93"/>
      <c r="AT37" s="93"/>
      <c r="AU37" s="116"/>
      <c r="AV37" s="93"/>
      <c r="AW37" s="88" t="s">
        <v>79</v>
      </c>
      <c r="AX37" s="82">
        <v>21</v>
      </c>
      <c r="AY37" s="51">
        <f>Table1[[#This Row],[Surgery Date]]+Table1[[#This Row],[Days Post Injection]]</f>
        <v>42923</v>
      </c>
      <c r="AZ37" s="75">
        <v>851700087</v>
      </c>
      <c r="BA37" s="2" t="s">
        <v>71</v>
      </c>
      <c r="BB37" s="2" t="s">
        <v>71</v>
      </c>
      <c r="BC37" s="2" t="s">
        <v>71</v>
      </c>
      <c r="BD37" s="1" t="s">
        <v>89</v>
      </c>
      <c r="BE37" s="1">
        <v>0.73841460784818191</v>
      </c>
      <c r="BF37" s="1" t="s">
        <v>90</v>
      </c>
      <c r="BG37" s="1">
        <v>0.1412502185720729</v>
      </c>
    </row>
    <row r="38" spans="1:59" s="14" customFormat="1" ht="12.75" customHeight="1">
      <c r="A38" s="136" t="s">
        <v>59</v>
      </c>
      <c r="B38" s="126">
        <v>42479</v>
      </c>
      <c r="C38" s="126">
        <v>42902</v>
      </c>
      <c r="D38" s="128" t="s">
        <v>168</v>
      </c>
      <c r="E38" s="6" t="s">
        <v>76</v>
      </c>
      <c r="F38" s="27">
        <v>325356</v>
      </c>
      <c r="G38" s="2" t="s">
        <v>62</v>
      </c>
      <c r="H38" s="6">
        <f>Table1[[#This Row],[Surgery Date]]-Table1[[#This Row],[Birth Date]]</f>
        <v>423</v>
      </c>
      <c r="I38" s="19" t="s">
        <v>63</v>
      </c>
      <c r="J38" s="2" t="s">
        <v>77</v>
      </c>
      <c r="K38" s="57">
        <v>32.299999999999997</v>
      </c>
      <c r="L38" s="57">
        <v>475</v>
      </c>
      <c r="M38" s="2" t="s">
        <v>65</v>
      </c>
      <c r="N38" s="36">
        <v>42894</v>
      </c>
      <c r="O38" s="64">
        <v>3690.81</v>
      </c>
      <c r="P38" s="64">
        <v>139.26400000000001</v>
      </c>
      <c r="Q38" s="64">
        <v>1124.6600000000001</v>
      </c>
      <c r="R38" s="70">
        <v>450.97899999999998</v>
      </c>
      <c r="S38" s="64">
        <v>406.96699999999998</v>
      </c>
      <c r="T38" s="64">
        <v>359.10899999999998</v>
      </c>
      <c r="U38" s="64">
        <v>340.44</v>
      </c>
      <c r="V38" s="64">
        <v>379.97899999999998</v>
      </c>
      <c r="W38" s="64">
        <v>353.69499999999999</v>
      </c>
      <c r="X38" s="64">
        <v>234.55</v>
      </c>
      <c r="Y38" s="64">
        <v>361.685</v>
      </c>
      <c r="Z38" s="64">
        <v>360.012</v>
      </c>
      <c r="AA38" s="64">
        <v>360.012</v>
      </c>
      <c r="AB38" s="45" t="s">
        <v>136</v>
      </c>
      <c r="AC38" s="40" t="s">
        <v>148</v>
      </c>
      <c r="AD38" s="60">
        <v>1.5</v>
      </c>
      <c r="AE38" s="74">
        <v>1.8959999999999999</v>
      </c>
      <c r="AF38" s="61">
        <v>656.05719998558902</v>
      </c>
      <c r="AG38" s="84" t="s">
        <v>169</v>
      </c>
      <c r="AH38" s="90">
        <v>-3.52</v>
      </c>
      <c r="AI38" s="92">
        <v>-4.3</v>
      </c>
      <c r="AJ38" s="90">
        <v>1.5</v>
      </c>
      <c r="AK38" s="84">
        <v>0</v>
      </c>
      <c r="AL38" s="84" t="s">
        <v>68</v>
      </c>
      <c r="AM38" s="87" t="s">
        <v>69</v>
      </c>
      <c r="AN38" s="84" t="s">
        <v>70</v>
      </c>
      <c r="AO38" s="107"/>
      <c r="AP38" s="93"/>
      <c r="AQ38" s="93"/>
      <c r="AR38" s="93"/>
      <c r="AS38" s="93"/>
      <c r="AT38" s="93"/>
      <c r="AU38" s="116"/>
      <c r="AV38" s="84"/>
      <c r="AW38" s="88" t="s">
        <v>79</v>
      </c>
      <c r="AX38" s="82">
        <v>21</v>
      </c>
      <c r="AY38" s="51">
        <f>Table1[[#This Row],[Surgery Date]]+Table1[[#This Row],[Days Post Injection]]</f>
        <v>42923</v>
      </c>
      <c r="AZ38" s="75">
        <v>993723551</v>
      </c>
      <c r="BA38" s="2" t="s">
        <v>71</v>
      </c>
      <c r="BB38" s="2" t="s">
        <v>71</v>
      </c>
      <c r="BC38" s="2" t="s">
        <v>71</v>
      </c>
      <c r="BD38" s="1" t="s">
        <v>102</v>
      </c>
      <c r="BE38" s="1">
        <v>0.78750452094869416</v>
      </c>
      <c r="BF38" s="1" t="s">
        <v>170</v>
      </c>
      <c r="BG38" s="1">
        <v>0.18884760768161427</v>
      </c>
    </row>
    <row r="39" spans="1:59" s="14" customFormat="1" ht="12.75" customHeight="1">
      <c r="A39" s="136" t="s">
        <v>59</v>
      </c>
      <c r="B39" s="126">
        <v>42493</v>
      </c>
      <c r="C39" s="126">
        <v>42902</v>
      </c>
      <c r="D39" s="128" t="s">
        <v>171</v>
      </c>
      <c r="E39" s="6" t="s">
        <v>76</v>
      </c>
      <c r="F39" s="27">
        <v>325359</v>
      </c>
      <c r="G39" s="2" t="s">
        <v>62</v>
      </c>
      <c r="H39" s="6">
        <f>Table1[[#This Row],[Surgery Date]]-Table1[[#This Row],[Birth Date]]</f>
        <v>409</v>
      </c>
      <c r="I39" s="19" t="s">
        <v>63</v>
      </c>
      <c r="J39" s="2" t="s">
        <v>77</v>
      </c>
      <c r="K39" s="57">
        <v>31.7</v>
      </c>
      <c r="L39" s="57">
        <v>458.6</v>
      </c>
      <c r="M39" s="2" t="s">
        <v>65</v>
      </c>
      <c r="N39" s="36">
        <v>42894</v>
      </c>
      <c r="O39" s="64">
        <v>2943.69</v>
      </c>
      <c r="P39" s="64">
        <v>211.53100000000001</v>
      </c>
      <c r="Q39" s="64">
        <v>1079.3599999999999</v>
      </c>
      <c r="R39" s="70">
        <v>535.23599999999999</v>
      </c>
      <c r="S39" s="64">
        <v>361.30599999999998</v>
      </c>
      <c r="T39" s="64">
        <v>298.35599999999999</v>
      </c>
      <c r="U39" s="64">
        <v>276.16800000000001</v>
      </c>
      <c r="V39" s="64">
        <v>234.28</v>
      </c>
      <c r="W39" s="64">
        <v>245.59399999999999</v>
      </c>
      <c r="X39" s="64">
        <v>238.84</v>
      </c>
      <c r="Y39" s="64">
        <v>218.172</v>
      </c>
      <c r="Z39" s="64">
        <v>178.10900000000001</v>
      </c>
      <c r="AA39" s="64">
        <v>178.10900000000001</v>
      </c>
      <c r="AB39" s="45" t="s">
        <v>136</v>
      </c>
      <c r="AC39" s="40" t="s">
        <v>148</v>
      </c>
      <c r="AD39" s="60">
        <v>2</v>
      </c>
      <c r="AE39" s="74">
        <v>1.2150000000000001</v>
      </c>
      <c r="AF39" s="61">
        <v>307.06294289040397</v>
      </c>
      <c r="AG39" s="84" t="s">
        <v>172</v>
      </c>
      <c r="AH39" s="90">
        <v>-4.5999999999999996</v>
      </c>
      <c r="AI39" s="90">
        <v>-2.2999999999999998</v>
      </c>
      <c r="AJ39" s="90">
        <v>1.67</v>
      </c>
      <c r="AK39" s="84">
        <v>0</v>
      </c>
      <c r="AL39" s="84" t="s">
        <v>68</v>
      </c>
      <c r="AM39" s="84" t="s">
        <v>69</v>
      </c>
      <c r="AN39" s="84" t="s">
        <v>70</v>
      </c>
      <c r="AO39" s="107"/>
      <c r="AP39" s="93"/>
      <c r="AQ39" s="93"/>
      <c r="AR39" s="93"/>
      <c r="AS39" s="93"/>
      <c r="AT39" s="93"/>
      <c r="AU39" s="93"/>
      <c r="AV39" s="93"/>
      <c r="AW39" s="88" t="s">
        <v>79</v>
      </c>
      <c r="AX39" s="82">
        <v>21</v>
      </c>
      <c r="AY39" s="51">
        <f>Table1[[#This Row],[Surgery Date]]+Table1[[#This Row],[Days Post Injection]]</f>
        <v>42923</v>
      </c>
      <c r="AZ39" s="75">
        <v>663306675</v>
      </c>
      <c r="BA39" s="2" t="s">
        <v>71</v>
      </c>
      <c r="BB39" s="2" t="s">
        <v>71</v>
      </c>
      <c r="BC39" s="2" t="s">
        <v>71</v>
      </c>
      <c r="BD39" s="1" t="s">
        <v>173</v>
      </c>
      <c r="BE39" s="1">
        <v>0.58545426659773825</v>
      </c>
      <c r="BF39" s="1" t="s">
        <v>174</v>
      </c>
      <c r="BG39" s="1">
        <v>0.14930186574435605</v>
      </c>
    </row>
    <row r="40" spans="1:59" s="14" customFormat="1" ht="12.75" customHeight="1">
      <c r="A40" s="136" t="s">
        <v>59</v>
      </c>
      <c r="B40" s="126">
        <v>42492</v>
      </c>
      <c r="C40" s="126">
        <v>42900</v>
      </c>
      <c r="D40" s="128" t="s">
        <v>175</v>
      </c>
      <c r="E40" s="6" t="s">
        <v>61</v>
      </c>
      <c r="F40" s="27">
        <v>253336</v>
      </c>
      <c r="G40" s="2" t="s">
        <v>62</v>
      </c>
      <c r="H40" s="6">
        <f>Table1[[#This Row],[Surgery Date]]-Table1[[#This Row],[Birth Date]]</f>
        <v>408</v>
      </c>
      <c r="I40" s="19" t="s">
        <v>63</v>
      </c>
      <c r="J40" s="2" t="s">
        <v>64</v>
      </c>
      <c r="K40" s="57">
        <v>32.299999999999997</v>
      </c>
      <c r="L40" s="57">
        <v>448.1</v>
      </c>
      <c r="M40" s="2" t="s">
        <v>78</v>
      </c>
      <c r="N40" s="36">
        <v>42894</v>
      </c>
      <c r="O40" s="64">
        <v>1674.95</v>
      </c>
      <c r="P40" s="64">
        <v>127.467</v>
      </c>
      <c r="Q40" s="64">
        <v>394.80200000000002</v>
      </c>
      <c r="R40" s="70">
        <v>121.163</v>
      </c>
      <c r="S40" s="64">
        <v>140.328</v>
      </c>
      <c r="T40" s="64">
        <v>165.85</v>
      </c>
      <c r="U40" s="64">
        <v>313.86900000000003</v>
      </c>
      <c r="V40" s="64">
        <v>103.489</v>
      </c>
      <c r="W40" s="64">
        <v>200.18199999999999</v>
      </c>
      <c r="X40" s="64">
        <v>175.93</v>
      </c>
      <c r="Y40" s="64">
        <v>229.54499999999999</v>
      </c>
      <c r="Z40" s="64">
        <v>24.601500000000001</v>
      </c>
      <c r="AA40" s="64">
        <v>24.601500000000001</v>
      </c>
      <c r="AB40" s="45"/>
      <c r="AC40" s="40" t="s">
        <v>66</v>
      </c>
      <c r="AD40" s="60" t="e">
        <v>#N/A</v>
      </c>
      <c r="AE40" s="74" t="e">
        <v>#N/A</v>
      </c>
      <c r="AF40" s="61" t="e">
        <v>#N/A</v>
      </c>
      <c r="AG40" s="80" t="s">
        <v>114</v>
      </c>
      <c r="AH40" s="83">
        <v>-3.28</v>
      </c>
      <c r="AI40" s="83">
        <v>-1.06</v>
      </c>
      <c r="AJ40" s="89">
        <v>1.17</v>
      </c>
      <c r="AK40" s="84">
        <v>0</v>
      </c>
      <c r="AL40" s="80" t="s">
        <v>68</v>
      </c>
      <c r="AM40" s="80" t="s">
        <v>69</v>
      </c>
      <c r="AN40" s="80" t="s">
        <v>70</v>
      </c>
      <c r="AO40" s="107"/>
      <c r="AP40" s="93"/>
      <c r="AQ40" s="93"/>
      <c r="AR40" s="93"/>
      <c r="AS40" s="93"/>
      <c r="AT40" s="93"/>
      <c r="AU40" s="93"/>
      <c r="AV40" s="93"/>
      <c r="AW40" s="88"/>
      <c r="AX40" s="82">
        <v>21</v>
      </c>
      <c r="AY40" s="13">
        <f>Table1[[#This Row],[Surgery Date]]+Table1[[#This Row],[Days Post Injection]]</f>
        <v>42921</v>
      </c>
      <c r="AZ40" s="75">
        <v>650699725</v>
      </c>
      <c r="BA40" s="2" t="s">
        <v>71</v>
      </c>
      <c r="BB40" s="2" t="s">
        <v>71</v>
      </c>
      <c r="BC40" s="2" t="s">
        <v>72</v>
      </c>
      <c r="BD40" s="1" t="s">
        <v>115</v>
      </c>
      <c r="BE40" s="1">
        <v>0.77298659590864882</v>
      </c>
      <c r="BF40" s="1" t="s">
        <v>116</v>
      </c>
      <c r="BG40" s="1">
        <v>0.12437013904827282</v>
      </c>
    </row>
    <row r="41" spans="1:59" s="14" customFormat="1" ht="12.75" customHeight="1">
      <c r="A41" s="136" t="s">
        <v>59</v>
      </c>
      <c r="B41" s="121">
        <v>42513</v>
      </c>
      <c r="C41" s="121">
        <v>42916</v>
      </c>
      <c r="D41" s="20" t="s">
        <v>176</v>
      </c>
      <c r="E41" s="6" t="s">
        <v>76</v>
      </c>
      <c r="F41" s="6">
        <v>257432</v>
      </c>
      <c r="G41" s="6" t="s">
        <v>62</v>
      </c>
      <c r="H41" s="6">
        <f>Table1[[#This Row],[Surgery Date]]-Table1[[#This Row],[Birth Date]]</f>
        <v>403</v>
      </c>
      <c r="I41" s="19" t="s">
        <v>63</v>
      </c>
      <c r="J41" s="6" t="s">
        <v>77</v>
      </c>
      <c r="K41" s="52">
        <v>29.3</v>
      </c>
      <c r="L41" s="52">
        <v>459.5</v>
      </c>
      <c r="M41" s="6" t="s">
        <v>78</v>
      </c>
      <c r="N41" s="36">
        <v>42906</v>
      </c>
      <c r="O41" s="64">
        <v>3816.36</v>
      </c>
      <c r="P41" s="64">
        <v>108.001</v>
      </c>
      <c r="Q41" s="64">
        <v>823.197</v>
      </c>
      <c r="R41" s="70">
        <v>467.779</v>
      </c>
      <c r="S41" s="64">
        <v>460.447</v>
      </c>
      <c r="T41" s="64">
        <v>340.17099999999999</v>
      </c>
      <c r="U41" s="64">
        <v>311.15499999999997</v>
      </c>
      <c r="V41" s="64">
        <v>344.24099999999999</v>
      </c>
      <c r="W41" s="64">
        <v>416.31900000000002</v>
      </c>
      <c r="X41" s="64">
        <v>351.524</v>
      </c>
      <c r="Y41" s="64">
        <v>377.90600000000001</v>
      </c>
      <c r="Z41" s="64">
        <v>372.404</v>
      </c>
      <c r="AA41" s="64">
        <v>372.404</v>
      </c>
      <c r="AB41" s="45" t="s">
        <v>136</v>
      </c>
      <c r="AC41" s="40" t="s">
        <v>148</v>
      </c>
      <c r="AD41" s="60">
        <v>2</v>
      </c>
      <c r="AE41" s="74">
        <v>1.859</v>
      </c>
      <c r="AF41" s="61">
        <v>483.23310808429397</v>
      </c>
      <c r="AG41" s="84" t="s">
        <v>177</v>
      </c>
      <c r="AH41" s="83">
        <v>-2.8</v>
      </c>
      <c r="AI41" s="89">
        <v>-4.4000000000000004</v>
      </c>
      <c r="AJ41" s="83">
        <v>1.7</v>
      </c>
      <c r="AK41" s="80">
        <v>0</v>
      </c>
      <c r="AL41" s="80" t="s">
        <v>68</v>
      </c>
      <c r="AM41" s="80" t="s">
        <v>69</v>
      </c>
      <c r="AN41" s="80" t="s">
        <v>70</v>
      </c>
      <c r="AO41" s="82"/>
      <c r="AP41" s="84"/>
      <c r="AQ41" s="84"/>
      <c r="AR41" s="84"/>
      <c r="AS41" s="84"/>
      <c r="AT41" s="84"/>
      <c r="AU41" s="84"/>
      <c r="AV41" s="84"/>
      <c r="AW41" s="88" t="s">
        <v>79</v>
      </c>
      <c r="AX41" s="82">
        <v>21</v>
      </c>
      <c r="AY41" s="51">
        <f>Table1[[#This Row],[Surgery Date]]+Table1[[#This Row],[Days Post Injection]]</f>
        <v>42937</v>
      </c>
      <c r="AZ41" s="75">
        <v>853700650</v>
      </c>
      <c r="BA41" s="8" t="s">
        <v>71</v>
      </c>
      <c r="BB41" s="8" t="s">
        <v>71</v>
      </c>
      <c r="BC41" s="8" t="s">
        <v>71</v>
      </c>
      <c r="BD41" s="1" t="s">
        <v>178</v>
      </c>
      <c r="BE41" s="1">
        <v>0.7978332870793523</v>
      </c>
      <c r="BF41" s="1" t="s">
        <v>166</v>
      </c>
      <c r="BG41" s="1">
        <v>0.15020307941688349</v>
      </c>
    </row>
    <row r="42" spans="1:59" ht="12.75" customHeight="1">
      <c r="A42" s="136" t="s">
        <v>59</v>
      </c>
      <c r="B42" s="124">
        <v>42521</v>
      </c>
      <c r="C42" s="124">
        <v>42921</v>
      </c>
      <c r="D42" s="5" t="s">
        <v>179</v>
      </c>
      <c r="E42" s="6" t="s">
        <v>61</v>
      </c>
      <c r="F42" s="3">
        <v>332271</v>
      </c>
      <c r="G42" s="3" t="s">
        <v>62</v>
      </c>
      <c r="H42" s="6">
        <f>Table1[[#This Row],[Surgery Date]]-Table1[[#This Row],[Birth Date]]</f>
        <v>400</v>
      </c>
      <c r="I42" s="19" t="s">
        <v>63</v>
      </c>
      <c r="J42" s="3" t="s">
        <v>64</v>
      </c>
      <c r="K42" s="59">
        <v>33.5</v>
      </c>
      <c r="L42" s="59">
        <v>459.7</v>
      </c>
      <c r="M42" s="3" t="s">
        <v>65</v>
      </c>
      <c r="N42" s="36">
        <v>42906</v>
      </c>
      <c r="O42" s="64">
        <v>3224.34</v>
      </c>
      <c r="P42" s="64">
        <v>166.334</v>
      </c>
      <c r="Q42" s="64">
        <v>1171.76</v>
      </c>
      <c r="R42" s="70">
        <v>319.12799999999999</v>
      </c>
      <c r="S42" s="64">
        <v>406.93799999999999</v>
      </c>
      <c r="T42" s="64">
        <v>372.69900000000001</v>
      </c>
      <c r="U42" s="64">
        <v>379.68</v>
      </c>
      <c r="V42" s="64">
        <v>270.39100000000002</v>
      </c>
      <c r="W42" s="64">
        <v>292.673</v>
      </c>
      <c r="X42" s="64">
        <v>239.07300000000001</v>
      </c>
      <c r="Y42" s="64">
        <v>238.29300000000001</v>
      </c>
      <c r="Z42" s="64">
        <v>332.59399999999999</v>
      </c>
      <c r="AA42" s="64">
        <v>332.59399999999999</v>
      </c>
      <c r="AB42" s="45"/>
      <c r="AC42" s="40" t="s">
        <v>66</v>
      </c>
      <c r="AD42" s="60" t="e">
        <v>#N/A</v>
      </c>
      <c r="AE42" s="74" t="e">
        <v>#N/A</v>
      </c>
      <c r="AF42" s="61" t="e">
        <v>#N/A</v>
      </c>
      <c r="AG42" s="80" t="s">
        <v>180</v>
      </c>
      <c r="AH42" s="83">
        <v>-2.54</v>
      </c>
      <c r="AI42" s="83">
        <v>-4.5999999999999996</v>
      </c>
      <c r="AJ42" s="83" t="s">
        <v>181</v>
      </c>
      <c r="AK42" s="80">
        <v>0</v>
      </c>
      <c r="AL42" s="80" t="s">
        <v>68</v>
      </c>
      <c r="AM42" s="80" t="s">
        <v>69</v>
      </c>
      <c r="AN42" s="80" t="s">
        <v>70</v>
      </c>
      <c r="AO42" s="95"/>
      <c r="AP42" s="96"/>
      <c r="AQ42" s="96"/>
      <c r="AR42" s="96"/>
      <c r="AS42" s="96"/>
      <c r="AT42" s="96"/>
      <c r="AU42" s="96"/>
      <c r="AV42" s="96"/>
      <c r="AW42" s="88"/>
      <c r="AX42" s="82">
        <v>21</v>
      </c>
      <c r="AY42" s="7">
        <f>Table1[[#This Row],[Surgery Date]]+Table1[[#This Row],[Days Post Injection]]</f>
        <v>42942</v>
      </c>
      <c r="AZ42" s="75">
        <v>686683115</v>
      </c>
      <c r="BA42" s="1" t="s">
        <v>71</v>
      </c>
      <c r="BB42" s="1" t="s">
        <v>71</v>
      </c>
      <c r="BC42" s="6" t="s">
        <v>72</v>
      </c>
      <c r="BD42" s="1" t="s">
        <v>182</v>
      </c>
      <c r="BE42" s="1">
        <v>0.53980745734734559</v>
      </c>
      <c r="BF42" s="1" t="s">
        <v>183</v>
      </c>
      <c r="BG42" s="1">
        <v>0.23982003416752512</v>
      </c>
    </row>
    <row r="43" spans="1:59" ht="12.75" customHeight="1">
      <c r="A43" s="136" t="s">
        <v>59</v>
      </c>
      <c r="B43" s="126">
        <v>42504</v>
      </c>
      <c r="C43" s="126">
        <v>42923</v>
      </c>
      <c r="D43" s="128" t="s">
        <v>184</v>
      </c>
      <c r="E43" s="26" t="s">
        <v>76</v>
      </c>
      <c r="F43" s="27">
        <v>255936</v>
      </c>
      <c r="G43" s="2" t="s">
        <v>62</v>
      </c>
      <c r="H43" s="6">
        <f>Table1[[#This Row],[Surgery Date]]-Table1[[#This Row],[Birth Date]]</f>
        <v>419</v>
      </c>
      <c r="I43" s="19" t="s">
        <v>63</v>
      </c>
      <c r="J43" s="2" t="s">
        <v>125</v>
      </c>
      <c r="K43" s="57">
        <v>36</v>
      </c>
      <c r="L43" s="57">
        <v>480.6</v>
      </c>
      <c r="M43" s="2" t="s">
        <v>78</v>
      </c>
      <c r="N43" s="36">
        <v>42906</v>
      </c>
      <c r="O43" s="64">
        <v>2744.45</v>
      </c>
      <c r="P43" s="64">
        <v>172.73400000000001</v>
      </c>
      <c r="Q43" s="64">
        <v>782.78</v>
      </c>
      <c r="R43" s="70">
        <v>433.57100000000003</v>
      </c>
      <c r="S43" s="64">
        <v>398.351</v>
      </c>
      <c r="T43" s="64">
        <v>336.21199999999999</v>
      </c>
      <c r="U43" s="64">
        <v>324.27699999999999</v>
      </c>
      <c r="V43" s="64">
        <v>233.04599999999999</v>
      </c>
      <c r="W43" s="64">
        <v>251.249</v>
      </c>
      <c r="X43" s="64">
        <v>216.339</v>
      </c>
      <c r="Y43" s="64">
        <v>224.86500000000001</v>
      </c>
      <c r="Z43" s="64">
        <v>189.34299999999999</v>
      </c>
      <c r="AA43" s="64">
        <v>189.34299999999999</v>
      </c>
      <c r="AB43" s="45" t="s">
        <v>136</v>
      </c>
      <c r="AC43" s="40" t="s">
        <v>137</v>
      </c>
      <c r="AD43" s="60">
        <v>1.5</v>
      </c>
      <c r="AE43" s="74">
        <v>0.21</v>
      </c>
      <c r="AF43" s="61">
        <v>46.081395711242898</v>
      </c>
      <c r="AG43" s="84" t="s">
        <v>180</v>
      </c>
      <c r="AH43" s="90">
        <v>-2.54</v>
      </c>
      <c r="AI43" s="90">
        <v>-4.5999999999999996</v>
      </c>
      <c r="AJ43" s="90" t="s">
        <v>181</v>
      </c>
      <c r="AK43" s="84">
        <v>0</v>
      </c>
      <c r="AL43" s="84" t="s">
        <v>68</v>
      </c>
      <c r="AM43" s="84" t="s">
        <v>69</v>
      </c>
      <c r="AN43" s="84" t="s">
        <v>70</v>
      </c>
      <c r="AO43" s="107"/>
      <c r="AP43" s="93"/>
      <c r="AQ43" s="93"/>
      <c r="AR43" s="93"/>
      <c r="AS43" s="93"/>
      <c r="AT43" s="93"/>
      <c r="AU43" s="93"/>
      <c r="AV43" s="93"/>
      <c r="AW43" s="88" t="s">
        <v>79</v>
      </c>
      <c r="AX43" s="82">
        <v>21</v>
      </c>
      <c r="AY43" s="13">
        <f>Table1[[#This Row],[Surgery Date]]+Table1[[#This Row],[Days Post Injection]]</f>
        <v>42944</v>
      </c>
      <c r="AZ43" s="75">
        <v>692166679</v>
      </c>
      <c r="BA43" s="2" t="s">
        <v>71</v>
      </c>
      <c r="BB43" s="2" t="s">
        <v>71</v>
      </c>
      <c r="BC43" s="2" t="s">
        <v>71</v>
      </c>
      <c r="BD43" s="1" t="s">
        <v>182</v>
      </c>
      <c r="BE43" s="1">
        <v>0.55454901938471479</v>
      </c>
      <c r="BF43" s="1" t="s">
        <v>183</v>
      </c>
      <c r="BG43" s="1">
        <v>0.40703143292934846</v>
      </c>
    </row>
    <row r="44" spans="1:59" ht="12.75" customHeight="1">
      <c r="A44" s="136" t="s">
        <v>59</v>
      </c>
      <c r="B44" s="124">
        <v>42518</v>
      </c>
      <c r="C44" s="121">
        <v>42916</v>
      </c>
      <c r="D44" s="5" t="s">
        <v>185</v>
      </c>
      <c r="E44" s="6" t="s">
        <v>76</v>
      </c>
      <c r="F44" s="3">
        <v>258576</v>
      </c>
      <c r="G44" s="3" t="s">
        <v>62</v>
      </c>
      <c r="H44" s="6">
        <f>Table1[[#This Row],[Surgery Date]]-Table1[[#This Row],[Birth Date]]</f>
        <v>398</v>
      </c>
      <c r="I44" s="19" t="s">
        <v>63</v>
      </c>
      <c r="J44" s="3" t="s">
        <v>77</v>
      </c>
      <c r="K44" s="59">
        <v>31.7</v>
      </c>
      <c r="L44" s="59">
        <v>479.6</v>
      </c>
      <c r="M44" s="3" t="s">
        <v>78</v>
      </c>
      <c r="N44" s="36">
        <v>42906</v>
      </c>
      <c r="O44" s="64">
        <v>3752.25</v>
      </c>
      <c r="P44" s="64">
        <v>235.86500000000001</v>
      </c>
      <c r="Q44" s="64">
        <v>1498.91</v>
      </c>
      <c r="R44" s="70">
        <v>355.96699999999998</v>
      </c>
      <c r="S44" s="64">
        <v>504.42399999999998</v>
      </c>
      <c r="T44" s="64">
        <v>469.93</v>
      </c>
      <c r="U44" s="64">
        <v>399.04399999999998</v>
      </c>
      <c r="V44" s="64">
        <v>302.82900000000001</v>
      </c>
      <c r="W44" s="64">
        <v>348.56700000000001</v>
      </c>
      <c r="X44" s="64">
        <v>345.67500000000001</v>
      </c>
      <c r="Y44" s="64">
        <v>378.44</v>
      </c>
      <c r="Z44" s="64">
        <v>266.49099999999999</v>
      </c>
      <c r="AA44" s="64">
        <v>266.49099999999999</v>
      </c>
      <c r="AB44" s="45" t="s">
        <v>136</v>
      </c>
      <c r="AC44" s="40" t="s">
        <v>148</v>
      </c>
      <c r="AD44" s="60">
        <v>2</v>
      </c>
      <c r="AE44" s="74">
        <v>1.496</v>
      </c>
      <c r="AF44" s="61">
        <v>390.33929280045197</v>
      </c>
      <c r="AG44" s="87" t="s">
        <v>162</v>
      </c>
      <c r="AH44" s="92">
        <v>-4.5999999999999996</v>
      </c>
      <c r="AI44" s="92">
        <v>-3.6</v>
      </c>
      <c r="AJ44" s="92">
        <v>1.3</v>
      </c>
      <c r="AK44" s="87">
        <v>0</v>
      </c>
      <c r="AL44" s="87" t="s">
        <v>68</v>
      </c>
      <c r="AM44" s="87" t="s">
        <v>69</v>
      </c>
      <c r="AN44" s="87" t="s">
        <v>70</v>
      </c>
      <c r="AO44" s="95"/>
      <c r="AP44" s="98"/>
      <c r="AQ44" s="98"/>
      <c r="AR44" s="96"/>
      <c r="AS44" s="98"/>
      <c r="AT44" s="98"/>
      <c r="AU44" s="98"/>
      <c r="AV44" s="96"/>
      <c r="AW44" s="88" t="s">
        <v>79</v>
      </c>
      <c r="AX44" s="82">
        <v>21</v>
      </c>
      <c r="AY44" s="28">
        <f>Table1[[#This Row],[Surgery Date]]+Table1[[#This Row],[Days Post Injection]]</f>
        <v>42937</v>
      </c>
      <c r="AZ44" s="75">
        <v>854607308</v>
      </c>
      <c r="BA44" s="1" t="s">
        <v>71</v>
      </c>
      <c r="BB44" s="1" t="s">
        <v>71</v>
      </c>
      <c r="BC44" s="6" t="s">
        <v>71</v>
      </c>
      <c r="BD44" s="1" t="s">
        <v>89</v>
      </c>
      <c r="BE44" s="1">
        <v>0.52673795930815037</v>
      </c>
      <c r="BF44" s="1" t="s">
        <v>90</v>
      </c>
      <c r="BG44" s="1">
        <v>0.35318730387020603</v>
      </c>
    </row>
    <row r="45" spans="1:59" ht="12.75" customHeight="1">
      <c r="A45" s="136" t="s">
        <v>59</v>
      </c>
      <c r="B45" s="124">
        <v>42514</v>
      </c>
      <c r="C45" s="124">
        <v>42919</v>
      </c>
      <c r="D45" s="5" t="s">
        <v>186</v>
      </c>
      <c r="E45" s="6" t="s">
        <v>61</v>
      </c>
      <c r="F45" s="3">
        <v>332280</v>
      </c>
      <c r="G45" s="3" t="s">
        <v>62</v>
      </c>
      <c r="H45" s="6">
        <f>Table1[[#This Row],[Surgery Date]]-Table1[[#This Row],[Birth Date]]</f>
        <v>405</v>
      </c>
      <c r="I45" s="19" t="s">
        <v>63</v>
      </c>
      <c r="J45" s="3" t="s">
        <v>64</v>
      </c>
      <c r="K45" s="59">
        <v>33.1</v>
      </c>
      <c r="L45" s="59">
        <v>452.5</v>
      </c>
      <c r="M45" s="3" t="s">
        <v>65</v>
      </c>
      <c r="N45" s="36">
        <v>42906</v>
      </c>
      <c r="O45" s="64">
        <v>1946.77</v>
      </c>
      <c r="P45" s="64">
        <v>308.73200000000003</v>
      </c>
      <c r="Q45" s="64">
        <v>860.10900000000004</v>
      </c>
      <c r="R45" s="70">
        <v>230.131</v>
      </c>
      <c r="S45" s="64">
        <v>314.84899999999999</v>
      </c>
      <c r="T45" s="64">
        <v>163.94300000000001</v>
      </c>
      <c r="U45" s="64">
        <v>217.84299999999999</v>
      </c>
      <c r="V45" s="64">
        <v>155.416</v>
      </c>
      <c r="W45" s="64">
        <v>270.07100000000003</v>
      </c>
      <c r="X45" s="64">
        <v>222.33199999999999</v>
      </c>
      <c r="Y45" s="64">
        <v>156.05699999999999</v>
      </c>
      <c r="Z45" s="64">
        <v>67.948099999999997</v>
      </c>
      <c r="AA45" s="64">
        <v>67.948099999999997</v>
      </c>
      <c r="AB45" s="45"/>
      <c r="AC45" s="40" t="s">
        <v>66</v>
      </c>
      <c r="AD45" s="60" t="e">
        <v>#N/A</v>
      </c>
      <c r="AE45" s="74" t="e">
        <v>#N/A</v>
      </c>
      <c r="AF45" s="61" t="e">
        <v>#N/A</v>
      </c>
      <c r="AG45" s="80" t="s">
        <v>187</v>
      </c>
      <c r="AH45" s="83">
        <v>-0.34</v>
      </c>
      <c r="AI45" s="89" t="s">
        <v>188</v>
      </c>
      <c r="AJ45" s="89" t="s">
        <v>189</v>
      </c>
      <c r="AK45" s="80">
        <v>0</v>
      </c>
      <c r="AL45" s="80" t="s">
        <v>68</v>
      </c>
      <c r="AM45" s="80" t="s">
        <v>69</v>
      </c>
      <c r="AN45" s="80" t="s">
        <v>70</v>
      </c>
      <c r="AO45" s="95"/>
      <c r="AP45" s="96"/>
      <c r="AQ45" s="96"/>
      <c r="AR45" s="96"/>
      <c r="AS45" s="96"/>
      <c r="AT45" s="96"/>
      <c r="AU45" s="96"/>
      <c r="AV45" s="96"/>
      <c r="AW45" s="88"/>
      <c r="AX45" s="82">
        <v>21</v>
      </c>
      <c r="AY45" s="28">
        <f>Table1[[#This Row],[Surgery Date]]+Table1[[#This Row],[Days Post Injection]]</f>
        <v>42940</v>
      </c>
      <c r="AZ45" s="75">
        <v>610380851</v>
      </c>
      <c r="BA45" s="1" t="s">
        <v>71</v>
      </c>
      <c r="BB45" s="1" t="s">
        <v>71</v>
      </c>
      <c r="BC45" s="6" t="s">
        <v>72</v>
      </c>
      <c r="BD45" s="1" t="s">
        <v>190</v>
      </c>
      <c r="BE45" s="1">
        <v>0.46786494948466256</v>
      </c>
      <c r="BF45" s="1" t="s">
        <v>74</v>
      </c>
      <c r="BG45" s="1">
        <v>0.18183456504874493</v>
      </c>
    </row>
    <row r="46" spans="1:59" ht="12.75" customHeight="1">
      <c r="A46" s="136" t="s">
        <v>59</v>
      </c>
      <c r="B46" s="124">
        <v>42513</v>
      </c>
      <c r="C46" s="124">
        <v>42916</v>
      </c>
      <c r="D46" s="5" t="s">
        <v>191</v>
      </c>
      <c r="E46" s="6" t="s">
        <v>76</v>
      </c>
      <c r="F46" s="3">
        <v>257428</v>
      </c>
      <c r="G46" s="3" t="s">
        <v>62</v>
      </c>
      <c r="H46" s="6">
        <f>Table1[[#This Row],[Surgery Date]]-Table1[[#This Row],[Birth Date]]</f>
        <v>403</v>
      </c>
      <c r="I46" s="19" t="s">
        <v>63</v>
      </c>
      <c r="J46" s="3" t="s">
        <v>77</v>
      </c>
      <c r="K46" s="59">
        <v>34.4</v>
      </c>
      <c r="L46" s="59">
        <v>514.5</v>
      </c>
      <c r="M46" s="3" t="s">
        <v>78</v>
      </c>
      <c r="N46" s="36">
        <v>42906</v>
      </c>
      <c r="O46" s="64">
        <v>3400.43</v>
      </c>
      <c r="P46" s="64">
        <v>163.934</v>
      </c>
      <c r="Q46" s="64">
        <v>985.01700000000005</v>
      </c>
      <c r="R46" s="70">
        <v>363.99200000000002</v>
      </c>
      <c r="S46" s="64">
        <v>378.495</v>
      </c>
      <c r="T46" s="64">
        <v>391.52100000000002</v>
      </c>
      <c r="U46" s="64">
        <v>292.88299999999998</v>
      </c>
      <c r="V46" s="64">
        <v>395.54300000000001</v>
      </c>
      <c r="W46" s="64">
        <v>342.17399999999998</v>
      </c>
      <c r="X46" s="64">
        <v>338.09800000000001</v>
      </c>
      <c r="Y46" s="64">
        <v>325.041</v>
      </c>
      <c r="Z46" s="64">
        <v>299.48599999999999</v>
      </c>
      <c r="AA46" s="64">
        <v>299.48599999999999</v>
      </c>
      <c r="AB46" s="45"/>
      <c r="AC46" s="40" t="s">
        <v>66</v>
      </c>
      <c r="AD46" s="60" t="e">
        <v>#N/A</v>
      </c>
      <c r="AE46" s="74" t="e">
        <v>#N/A</v>
      </c>
      <c r="AF46" s="61" t="e">
        <v>#N/A</v>
      </c>
      <c r="AG46" s="80" t="s">
        <v>192</v>
      </c>
      <c r="AH46" s="83">
        <v>2.1</v>
      </c>
      <c r="AI46" s="83">
        <v>-2.4</v>
      </c>
      <c r="AJ46" s="83" t="s">
        <v>193</v>
      </c>
      <c r="AK46" s="80">
        <v>0</v>
      </c>
      <c r="AL46" s="80" t="s">
        <v>68</v>
      </c>
      <c r="AM46" s="80" t="s">
        <v>69</v>
      </c>
      <c r="AN46" s="80" t="s">
        <v>70</v>
      </c>
      <c r="AO46" s="95"/>
      <c r="AP46" s="96"/>
      <c r="AQ46" s="96"/>
      <c r="AR46" s="96"/>
      <c r="AS46" s="96"/>
      <c r="AT46" s="96"/>
      <c r="AU46" s="96"/>
      <c r="AV46" s="84"/>
      <c r="AW46" s="88" t="s">
        <v>79</v>
      </c>
      <c r="AX46" s="82">
        <v>21</v>
      </c>
      <c r="AY46" s="7">
        <f>Table1[[#This Row],[Surgery Date]]+Table1[[#This Row],[Days Post Injection]]</f>
        <v>42937</v>
      </c>
      <c r="AZ46" s="75">
        <v>794936252</v>
      </c>
      <c r="BA46" s="1" t="s">
        <v>71</v>
      </c>
      <c r="BB46" s="1" t="s">
        <v>71</v>
      </c>
      <c r="BC46" s="6" t="s">
        <v>71</v>
      </c>
      <c r="BD46" s="1" t="s">
        <v>194</v>
      </c>
      <c r="BE46" s="1">
        <v>0.94279469564172513</v>
      </c>
      <c r="BF46" s="1" t="s">
        <v>195</v>
      </c>
      <c r="BG46" s="1">
        <v>5.7205304358274839E-2</v>
      </c>
    </row>
    <row r="47" spans="1:59" ht="12.75" customHeight="1">
      <c r="A47" s="136" t="s">
        <v>59</v>
      </c>
      <c r="B47" s="121">
        <v>42506</v>
      </c>
      <c r="C47" s="124">
        <v>42928</v>
      </c>
      <c r="D47" s="20" t="s">
        <v>196</v>
      </c>
      <c r="E47" s="6" t="s">
        <v>61</v>
      </c>
      <c r="F47" s="6">
        <v>256108</v>
      </c>
      <c r="G47" s="6" t="s">
        <v>62</v>
      </c>
      <c r="H47" s="6">
        <f>Table1[[#This Row],[Surgery Date]]-Table1[[#This Row],[Birth Date]]</f>
        <v>422</v>
      </c>
      <c r="I47" s="19" t="s">
        <v>63</v>
      </c>
      <c r="J47" s="6" t="s">
        <v>64</v>
      </c>
      <c r="K47" s="52">
        <v>32.299999999999997</v>
      </c>
      <c r="L47" s="52">
        <v>463.5</v>
      </c>
      <c r="M47" s="6" t="s">
        <v>78</v>
      </c>
      <c r="N47" s="36">
        <v>42907</v>
      </c>
      <c r="O47" s="64">
        <v>2392.0100000000002</v>
      </c>
      <c r="P47" s="64">
        <v>225.798</v>
      </c>
      <c r="Q47" s="64">
        <v>839.26099999999997</v>
      </c>
      <c r="R47" s="70">
        <v>352.47500000000002</v>
      </c>
      <c r="S47" s="64">
        <v>325.17500000000001</v>
      </c>
      <c r="T47" s="64">
        <v>274.58800000000002</v>
      </c>
      <c r="U47" s="64">
        <v>233.93299999999999</v>
      </c>
      <c r="V47" s="64">
        <v>187.61199999999999</v>
      </c>
      <c r="W47" s="64">
        <v>187.73500000000001</v>
      </c>
      <c r="X47" s="64">
        <v>180.09700000000001</v>
      </c>
      <c r="Y47" s="64">
        <v>201.70500000000001</v>
      </c>
      <c r="Z47" s="64">
        <v>229.62</v>
      </c>
      <c r="AA47" s="64">
        <v>229.62</v>
      </c>
      <c r="AB47" s="45"/>
      <c r="AC47" s="40" t="s">
        <v>66</v>
      </c>
      <c r="AD47" s="60" t="e">
        <v>#N/A</v>
      </c>
      <c r="AE47" s="74" t="e">
        <v>#N/A</v>
      </c>
      <c r="AF47" s="61" t="e">
        <v>#N/A</v>
      </c>
      <c r="AG47" s="84" t="s">
        <v>197</v>
      </c>
      <c r="AH47" s="83">
        <v>2.1</v>
      </c>
      <c r="AI47" s="89">
        <v>-0.33</v>
      </c>
      <c r="AJ47" s="83">
        <v>1.5</v>
      </c>
      <c r="AK47" s="80">
        <v>0</v>
      </c>
      <c r="AL47" s="80" t="s">
        <v>68</v>
      </c>
      <c r="AM47" s="80" t="s">
        <v>69</v>
      </c>
      <c r="AN47" s="80" t="s">
        <v>70</v>
      </c>
      <c r="AO47" s="82"/>
      <c r="AP47" s="84"/>
      <c r="AQ47" s="84"/>
      <c r="AR47" s="84"/>
      <c r="AS47" s="84"/>
      <c r="AT47" s="84"/>
      <c r="AU47" s="84"/>
      <c r="AV47" s="84"/>
      <c r="AW47" s="88"/>
      <c r="AX47" s="82">
        <v>21</v>
      </c>
      <c r="AY47" s="51">
        <f>Table1[[#This Row],[Surgery Date]]+Table1[[#This Row],[Days Post Injection]]</f>
        <v>42949</v>
      </c>
      <c r="AZ47" s="75">
        <v>846176098</v>
      </c>
      <c r="BA47" s="8" t="s">
        <v>71</v>
      </c>
      <c r="BB47" s="8" t="s">
        <v>71</v>
      </c>
      <c r="BC47" s="8" t="s">
        <v>72</v>
      </c>
      <c r="BD47" s="1" t="s">
        <v>96</v>
      </c>
      <c r="BE47" s="1">
        <v>0.58379638446198134</v>
      </c>
      <c r="BF47" s="1" t="s">
        <v>198</v>
      </c>
      <c r="BG47" s="1">
        <v>0.36462712823709748</v>
      </c>
    </row>
    <row r="48" spans="1:59" ht="12.75" customHeight="1">
      <c r="A48" s="136" t="s">
        <v>59</v>
      </c>
      <c r="B48" s="126">
        <v>42513</v>
      </c>
      <c r="C48" s="124">
        <v>42928</v>
      </c>
      <c r="D48" s="128" t="s">
        <v>199</v>
      </c>
      <c r="E48" s="6" t="s">
        <v>61</v>
      </c>
      <c r="F48" s="27">
        <v>257433</v>
      </c>
      <c r="G48" s="2" t="s">
        <v>62</v>
      </c>
      <c r="H48" s="6">
        <f>Table1[[#This Row],[Surgery Date]]-Table1[[#This Row],[Birth Date]]</f>
        <v>415</v>
      </c>
      <c r="I48" s="19" t="s">
        <v>63</v>
      </c>
      <c r="J48" s="2" t="s">
        <v>64</v>
      </c>
      <c r="K48" s="57">
        <v>32.4</v>
      </c>
      <c r="L48" s="57">
        <v>444.1</v>
      </c>
      <c r="M48" s="2" t="s">
        <v>78</v>
      </c>
      <c r="N48" s="36">
        <v>42907</v>
      </c>
      <c r="O48" s="64">
        <v>2957.82</v>
      </c>
      <c r="P48" s="64">
        <v>215.06800000000001</v>
      </c>
      <c r="Q48" s="64">
        <v>882.66600000000005</v>
      </c>
      <c r="R48" s="70">
        <v>496.84300000000002</v>
      </c>
      <c r="S48" s="64">
        <v>442.536</v>
      </c>
      <c r="T48" s="64">
        <v>340.041</v>
      </c>
      <c r="U48" s="64">
        <v>360.197</v>
      </c>
      <c r="V48" s="64">
        <v>285.13299999999998</v>
      </c>
      <c r="W48" s="64">
        <v>184.37200000000001</v>
      </c>
      <c r="X48" s="64">
        <v>144.59399999999999</v>
      </c>
      <c r="Y48" s="64">
        <v>181.56899999999999</v>
      </c>
      <c r="Z48" s="64">
        <v>233.70500000000001</v>
      </c>
      <c r="AA48" s="64">
        <v>233.70500000000001</v>
      </c>
      <c r="AB48" s="45"/>
      <c r="AC48" s="40" t="s">
        <v>66</v>
      </c>
      <c r="AD48" s="60" t="e">
        <v>#N/A</v>
      </c>
      <c r="AE48" s="74" t="e">
        <v>#N/A</v>
      </c>
      <c r="AF48" s="61" t="e">
        <v>#N/A</v>
      </c>
      <c r="AG48" s="84" t="s">
        <v>200</v>
      </c>
      <c r="AH48" s="83">
        <v>-1.22</v>
      </c>
      <c r="AI48" s="89">
        <v>-1.25</v>
      </c>
      <c r="AJ48" s="83">
        <v>2.4500000000000002</v>
      </c>
      <c r="AK48" s="80">
        <v>0</v>
      </c>
      <c r="AL48" s="80" t="s">
        <v>68</v>
      </c>
      <c r="AM48" s="80" t="s">
        <v>69</v>
      </c>
      <c r="AN48" s="80" t="s">
        <v>70</v>
      </c>
      <c r="AO48" s="107"/>
      <c r="AP48" s="93"/>
      <c r="AQ48" s="93"/>
      <c r="AR48" s="93"/>
      <c r="AS48" s="137"/>
      <c r="AT48" s="93"/>
      <c r="AU48" s="93"/>
      <c r="AV48" s="84"/>
      <c r="AW48" s="88"/>
      <c r="AX48" s="82">
        <v>21</v>
      </c>
      <c r="AY48" s="51">
        <f>Table1[[#This Row],[Surgery Date]]+Table1[[#This Row],[Days Post Injection]]</f>
        <v>42949</v>
      </c>
      <c r="AZ48" s="75">
        <v>744303610</v>
      </c>
      <c r="BA48" s="2" t="s">
        <v>71</v>
      </c>
      <c r="BB48" s="2" t="s">
        <v>71</v>
      </c>
      <c r="BC48" s="2" t="s">
        <v>72</v>
      </c>
      <c r="BD48" s="1" t="s">
        <v>201</v>
      </c>
      <c r="BE48" s="1">
        <v>0.99980627815339518</v>
      </c>
      <c r="BF48" s="1" t="s">
        <v>74</v>
      </c>
      <c r="BG48" s="1">
        <v>1.8009864945795607E-4</v>
      </c>
    </row>
    <row r="49" spans="1:59" ht="12.75" customHeight="1">
      <c r="A49" s="136" t="s">
        <v>59</v>
      </c>
      <c r="B49" s="126">
        <v>42580</v>
      </c>
      <c r="C49" s="126">
        <v>42964</v>
      </c>
      <c r="D49" s="128" t="s">
        <v>202</v>
      </c>
      <c r="E49" s="6" t="s">
        <v>61</v>
      </c>
      <c r="F49" s="27">
        <v>271897</v>
      </c>
      <c r="G49" s="2" t="s">
        <v>62</v>
      </c>
      <c r="H49" s="6">
        <f>Table1[[#This Row],[Surgery Date]]-Table1[[#This Row],[Birth Date]]</f>
        <v>384</v>
      </c>
      <c r="I49" s="19" t="s">
        <v>63</v>
      </c>
      <c r="J49" s="2" t="s">
        <v>64</v>
      </c>
      <c r="K49" s="57">
        <v>31.3</v>
      </c>
      <c r="L49" s="57">
        <v>429.7</v>
      </c>
      <c r="M49" s="2" t="s">
        <v>78</v>
      </c>
      <c r="N49" s="36">
        <v>42955</v>
      </c>
      <c r="O49" s="64">
        <v>1596.25</v>
      </c>
      <c r="P49" s="64">
        <v>249.935</v>
      </c>
      <c r="Q49" s="64">
        <v>607.125</v>
      </c>
      <c r="R49" s="70">
        <v>218.75200000000001</v>
      </c>
      <c r="S49" s="64">
        <v>102.98699999999999</v>
      </c>
      <c r="T49" s="64">
        <v>81.906999999999996</v>
      </c>
      <c r="U49" s="64">
        <v>206.21799999999999</v>
      </c>
      <c r="V49" s="64">
        <v>179.08799999999999</v>
      </c>
      <c r="W49" s="64">
        <v>122.20399999999999</v>
      </c>
      <c r="X49" s="64">
        <v>95.455799999999996</v>
      </c>
      <c r="Y49" s="64">
        <v>145.03700000000001</v>
      </c>
      <c r="Z49" s="64">
        <v>300.75400000000002</v>
      </c>
      <c r="AA49" s="64">
        <v>300.75400000000002</v>
      </c>
      <c r="AB49" s="45"/>
      <c r="AC49" s="40" t="s">
        <v>66</v>
      </c>
      <c r="AD49" s="60" t="e">
        <v>#N/A</v>
      </c>
      <c r="AE49" s="74" t="e">
        <v>#N/A</v>
      </c>
      <c r="AF49" s="61" t="e">
        <v>#N/A</v>
      </c>
      <c r="AG49" s="77" t="s">
        <v>67</v>
      </c>
      <c r="AH49" s="78">
        <v>-1.7</v>
      </c>
      <c r="AI49" s="79">
        <v>-2</v>
      </c>
      <c r="AJ49" s="78">
        <v>1.85</v>
      </c>
      <c r="AK49" s="77">
        <v>0</v>
      </c>
      <c r="AL49" s="80" t="s">
        <v>68</v>
      </c>
      <c r="AM49" s="80" t="s">
        <v>69</v>
      </c>
      <c r="AN49" s="80" t="s">
        <v>70</v>
      </c>
      <c r="AO49" s="107"/>
      <c r="AP49" s="93"/>
      <c r="AQ49" s="93"/>
      <c r="AR49" s="93"/>
      <c r="AS49" s="93"/>
      <c r="AT49" s="93"/>
      <c r="AU49" s="93"/>
      <c r="AV49" s="93"/>
      <c r="AW49" s="88"/>
      <c r="AX49" s="82">
        <v>21</v>
      </c>
      <c r="AY49" s="13">
        <f>Table1[[#This Row],[Surgery Date]]+Table1[[#This Row],[Days Post Injection]]</f>
        <v>42985</v>
      </c>
      <c r="AZ49" s="75">
        <v>650143442</v>
      </c>
      <c r="BA49" s="2" t="s">
        <v>71</v>
      </c>
      <c r="BB49" s="2" t="s">
        <v>71</v>
      </c>
      <c r="BC49" s="2" t="s">
        <v>72</v>
      </c>
      <c r="BD49" s="1" t="s">
        <v>73</v>
      </c>
      <c r="BE49" s="1">
        <v>0.79232927783875196</v>
      </c>
      <c r="BF49" s="1" t="s">
        <v>86</v>
      </c>
      <c r="BG49" s="1">
        <v>0.1057456627540842</v>
      </c>
    </row>
    <row r="50" spans="1:59" ht="12.75" customHeight="1">
      <c r="A50" s="136" t="s">
        <v>59</v>
      </c>
      <c r="B50" s="126">
        <v>42580</v>
      </c>
      <c r="C50" s="126">
        <v>42964</v>
      </c>
      <c r="D50" s="128" t="s">
        <v>203</v>
      </c>
      <c r="E50" s="6" t="s">
        <v>61</v>
      </c>
      <c r="F50" s="27">
        <v>271895</v>
      </c>
      <c r="G50" s="2" t="s">
        <v>62</v>
      </c>
      <c r="H50" s="6">
        <f>Table1[[#This Row],[Surgery Date]]-Table1[[#This Row],[Birth Date]]</f>
        <v>384</v>
      </c>
      <c r="I50" s="19" t="s">
        <v>63</v>
      </c>
      <c r="J50" s="2" t="s">
        <v>64</v>
      </c>
      <c r="K50" s="57">
        <v>34.799999999999997</v>
      </c>
      <c r="L50" s="57">
        <v>457.2</v>
      </c>
      <c r="M50" s="2" t="s">
        <v>78</v>
      </c>
      <c r="N50" s="36">
        <v>42955</v>
      </c>
      <c r="O50" s="64">
        <v>2166.36</v>
      </c>
      <c r="P50" s="64">
        <v>175.19800000000001</v>
      </c>
      <c r="Q50" s="64">
        <v>583.58600000000001</v>
      </c>
      <c r="R50" s="70">
        <v>230.71199999999999</v>
      </c>
      <c r="S50" s="64">
        <v>221.203</v>
      </c>
      <c r="T50" s="64">
        <v>205.05199999999999</v>
      </c>
      <c r="U50" s="64">
        <v>130.33000000000001</v>
      </c>
      <c r="V50" s="64">
        <v>145.05199999999999</v>
      </c>
      <c r="W50" s="64">
        <v>150.47999999999999</v>
      </c>
      <c r="X50" s="64">
        <v>255.52</v>
      </c>
      <c r="Y50" s="64">
        <v>322.57400000000001</v>
      </c>
      <c r="Z50" s="64">
        <v>290.55099999999999</v>
      </c>
      <c r="AA50" s="64">
        <v>290.55099999999999</v>
      </c>
      <c r="AB50" s="45"/>
      <c r="AC50" s="40" t="s">
        <v>66</v>
      </c>
      <c r="AD50" s="60" t="e">
        <v>#N/A</v>
      </c>
      <c r="AE50" s="74" t="e">
        <v>#N/A</v>
      </c>
      <c r="AF50" s="61" t="e">
        <v>#N/A</v>
      </c>
      <c r="AG50" s="87" t="s">
        <v>85</v>
      </c>
      <c r="AH50" s="92">
        <v>-1.7</v>
      </c>
      <c r="AI50" s="92">
        <v>-0.7</v>
      </c>
      <c r="AJ50" s="92">
        <v>2.04</v>
      </c>
      <c r="AK50" s="87">
        <v>0</v>
      </c>
      <c r="AL50" s="87" t="s">
        <v>68</v>
      </c>
      <c r="AM50" s="87" t="s">
        <v>69</v>
      </c>
      <c r="AN50" s="87" t="s">
        <v>70</v>
      </c>
      <c r="AO50" s="107"/>
      <c r="AP50" s="116"/>
      <c r="AQ50" s="116"/>
      <c r="AR50" s="116"/>
      <c r="AS50" s="116"/>
      <c r="AT50" s="116"/>
      <c r="AU50" s="116"/>
      <c r="AV50" s="93"/>
      <c r="AW50" s="88"/>
      <c r="AX50" s="82">
        <v>21</v>
      </c>
      <c r="AY50" s="13">
        <f>Table1[[#This Row],[Surgery Date]]+Table1[[#This Row],[Days Post Injection]]</f>
        <v>42985</v>
      </c>
      <c r="AZ50" s="75">
        <v>650053310</v>
      </c>
      <c r="BA50" s="2" t="s">
        <v>71</v>
      </c>
      <c r="BB50" s="2" t="s">
        <v>71</v>
      </c>
      <c r="BC50" s="138" t="s">
        <v>72</v>
      </c>
      <c r="BD50" s="1" t="s">
        <v>83</v>
      </c>
      <c r="BE50" s="1">
        <v>1</v>
      </c>
      <c r="BF50" s="1" t="e">
        <v>#NUM!</v>
      </c>
      <c r="BG50" s="1" t="e">
        <v>#NUM!</v>
      </c>
    </row>
    <row r="51" spans="1:59" ht="12.75" customHeight="1">
      <c r="A51" s="136" t="s">
        <v>59</v>
      </c>
      <c r="B51" s="126">
        <v>42582</v>
      </c>
      <c r="C51" s="126">
        <v>42972</v>
      </c>
      <c r="D51" s="128" t="s">
        <v>204</v>
      </c>
      <c r="E51" s="6" t="s">
        <v>76</v>
      </c>
      <c r="F51" s="27">
        <v>271476</v>
      </c>
      <c r="G51" s="2" t="s">
        <v>62</v>
      </c>
      <c r="H51" s="6">
        <f>Table1[[#This Row],[Surgery Date]]-Table1[[#This Row],[Birth Date]]</f>
        <v>390</v>
      </c>
      <c r="I51" s="19" t="s">
        <v>63</v>
      </c>
      <c r="J51" s="2" t="s">
        <v>77</v>
      </c>
      <c r="K51" s="57">
        <v>35.200000000000003</v>
      </c>
      <c r="L51" s="57">
        <v>477.7</v>
      </c>
      <c r="M51" s="2" t="s">
        <v>78</v>
      </c>
      <c r="N51" s="36">
        <v>42955</v>
      </c>
      <c r="O51" s="64">
        <v>3591.87</v>
      </c>
      <c r="P51" s="64">
        <v>184.66499999999999</v>
      </c>
      <c r="Q51" s="64">
        <v>1195.05</v>
      </c>
      <c r="R51" s="70">
        <v>422.82299999999998</v>
      </c>
      <c r="S51" s="64">
        <v>429.84500000000003</v>
      </c>
      <c r="T51" s="64">
        <v>430.42599999999999</v>
      </c>
      <c r="U51" s="64">
        <v>278.70699999999999</v>
      </c>
      <c r="V51" s="64">
        <v>371.55700000000002</v>
      </c>
      <c r="W51" s="64">
        <v>285.17599999999999</v>
      </c>
      <c r="X51" s="64">
        <v>295.40600000000001</v>
      </c>
      <c r="Y51" s="64">
        <v>303.33800000000002</v>
      </c>
      <c r="Z51" s="64">
        <v>296.21199999999999</v>
      </c>
      <c r="AA51" s="64">
        <v>296.21199999999999</v>
      </c>
      <c r="AB51" s="45"/>
      <c r="AC51" s="40" t="s">
        <v>205</v>
      </c>
      <c r="AD51" s="60">
        <v>1.5</v>
      </c>
      <c r="AE51" s="74">
        <v>0.72799999999999998</v>
      </c>
      <c r="AF51" s="61" t="s">
        <v>206</v>
      </c>
      <c r="AG51" s="84" t="s">
        <v>207</v>
      </c>
      <c r="AH51" s="90">
        <v>-0.82</v>
      </c>
      <c r="AI51" s="90">
        <v>-0.25</v>
      </c>
      <c r="AJ51" s="90">
        <v>2.8</v>
      </c>
      <c r="AK51" s="84">
        <v>0</v>
      </c>
      <c r="AL51" s="80" t="s">
        <v>68</v>
      </c>
      <c r="AM51" s="80" t="s">
        <v>69</v>
      </c>
      <c r="AN51" s="84" t="s">
        <v>70</v>
      </c>
      <c r="AO51" s="107"/>
      <c r="AP51" s="93"/>
      <c r="AQ51" s="93"/>
      <c r="AR51" s="93"/>
      <c r="AS51" s="93"/>
      <c r="AT51" s="93"/>
      <c r="AU51" s="93"/>
      <c r="AV51" s="93"/>
      <c r="AW51" s="88" t="s">
        <v>79</v>
      </c>
      <c r="AX51" s="82">
        <v>21</v>
      </c>
      <c r="AY51" s="51">
        <f>Table1[[#This Row],[Surgery Date]]+Table1[[#This Row],[Days Post Injection]]</f>
        <v>42993</v>
      </c>
      <c r="AZ51" s="75">
        <v>727067392</v>
      </c>
      <c r="BA51" s="2" t="s">
        <v>71</v>
      </c>
      <c r="BB51" s="2" t="s">
        <v>71</v>
      </c>
      <c r="BC51" s="2" t="s">
        <v>71</v>
      </c>
      <c r="BD51" s="1" t="s">
        <v>208</v>
      </c>
      <c r="BE51" s="1">
        <v>0.43290978680318865</v>
      </c>
      <c r="BF51" s="1" t="s">
        <v>209</v>
      </c>
      <c r="BG51" s="1">
        <v>0.32360519043251584</v>
      </c>
    </row>
    <row r="52" spans="1:59" ht="12.75" customHeight="1">
      <c r="A52" s="136" t="s">
        <v>59</v>
      </c>
      <c r="B52" s="126">
        <v>42557</v>
      </c>
      <c r="C52" s="126">
        <v>42964</v>
      </c>
      <c r="D52" s="128" t="s">
        <v>210</v>
      </c>
      <c r="E52" s="6" t="s">
        <v>61</v>
      </c>
      <c r="F52" s="27">
        <v>266488</v>
      </c>
      <c r="G52" s="2" t="s">
        <v>62</v>
      </c>
      <c r="H52" s="6">
        <f>Table1[[#This Row],[Surgery Date]]-Table1[[#This Row],[Birth Date]]</f>
        <v>407</v>
      </c>
      <c r="I52" s="19" t="s">
        <v>63</v>
      </c>
      <c r="J52" s="2" t="s">
        <v>64</v>
      </c>
      <c r="K52" s="57">
        <v>32.6</v>
      </c>
      <c r="L52" s="57">
        <v>486</v>
      </c>
      <c r="M52" s="2" t="s">
        <v>78</v>
      </c>
      <c r="N52" s="36">
        <v>42955</v>
      </c>
      <c r="O52" s="64">
        <v>3663.58</v>
      </c>
      <c r="P52" s="64">
        <v>163.667</v>
      </c>
      <c r="Q52" s="64">
        <v>1156.24</v>
      </c>
      <c r="R52" s="70">
        <v>317.99900000000002</v>
      </c>
      <c r="S52" s="64">
        <v>172.86799999999999</v>
      </c>
      <c r="T52" s="64">
        <v>237.25800000000001</v>
      </c>
      <c r="U52" s="64">
        <v>372.38499999999999</v>
      </c>
      <c r="V52" s="64">
        <v>472.94600000000003</v>
      </c>
      <c r="W52" s="64">
        <v>410.97199999999998</v>
      </c>
      <c r="X52" s="64">
        <v>375.25099999999998</v>
      </c>
      <c r="Y52" s="64">
        <v>537.13499999999999</v>
      </c>
      <c r="Z52" s="64">
        <v>536.62800000000004</v>
      </c>
      <c r="AA52" s="64">
        <v>536.62800000000004</v>
      </c>
      <c r="AB52" s="45"/>
      <c r="AC52" s="40" t="s">
        <v>66</v>
      </c>
      <c r="AD52" s="60" t="e">
        <v>#N/A</v>
      </c>
      <c r="AE52" s="74" t="e">
        <v>#N/A</v>
      </c>
      <c r="AF52" s="61" t="e">
        <v>#N/A</v>
      </c>
      <c r="AG52" s="80" t="s">
        <v>100</v>
      </c>
      <c r="AH52" s="83">
        <v>2.68</v>
      </c>
      <c r="AI52" s="83" t="s">
        <v>211</v>
      </c>
      <c r="AJ52" s="89">
        <v>1.8</v>
      </c>
      <c r="AK52" s="84">
        <v>0</v>
      </c>
      <c r="AL52" s="80" t="s">
        <v>68</v>
      </c>
      <c r="AM52" s="80" t="s">
        <v>69</v>
      </c>
      <c r="AN52" s="80" t="s">
        <v>70</v>
      </c>
      <c r="AO52" s="107"/>
      <c r="AP52" s="93"/>
      <c r="AQ52" s="93"/>
      <c r="AR52" s="93"/>
      <c r="AS52" s="93"/>
      <c r="AT52" s="93"/>
      <c r="AU52" s="93"/>
      <c r="AV52" s="93"/>
      <c r="AW52" s="88"/>
      <c r="AX52" s="82">
        <v>21</v>
      </c>
      <c r="AY52" s="13">
        <f>Table1[[#This Row],[Surgery Date]]+Table1[[#This Row],[Days Post Injection]]</f>
        <v>42985</v>
      </c>
      <c r="AZ52" s="75">
        <v>650050334</v>
      </c>
      <c r="BA52" s="2" t="s">
        <v>71</v>
      </c>
      <c r="BB52" s="2" t="s">
        <v>71</v>
      </c>
      <c r="BC52" s="2" t="s">
        <v>72</v>
      </c>
      <c r="BD52" s="1" t="s">
        <v>103</v>
      </c>
      <c r="BE52" s="1">
        <v>0.69157510551402834</v>
      </c>
      <c r="BF52" s="1" t="s">
        <v>102</v>
      </c>
      <c r="BG52" s="1">
        <v>0.29174519350556938</v>
      </c>
    </row>
    <row r="53" spans="1:59" ht="12.75" customHeight="1">
      <c r="A53" s="136" t="s">
        <v>59</v>
      </c>
      <c r="B53" s="126">
        <v>42553</v>
      </c>
      <c r="C53" s="126">
        <v>42965</v>
      </c>
      <c r="D53" s="128" t="s">
        <v>212</v>
      </c>
      <c r="E53" s="26" t="s">
        <v>76</v>
      </c>
      <c r="F53" s="27">
        <v>265895</v>
      </c>
      <c r="G53" s="2" t="s">
        <v>62</v>
      </c>
      <c r="H53" s="6">
        <f>Table1[[#This Row],[Surgery Date]]-Table1[[#This Row],[Birth Date]]</f>
        <v>412</v>
      </c>
      <c r="I53" s="19" t="s">
        <v>63</v>
      </c>
      <c r="J53" s="2" t="s">
        <v>125</v>
      </c>
      <c r="K53" s="57">
        <v>55.4</v>
      </c>
      <c r="L53" s="57">
        <v>489.8</v>
      </c>
      <c r="M53" s="2" t="s">
        <v>78</v>
      </c>
      <c r="N53" s="36">
        <v>42955</v>
      </c>
      <c r="O53" s="64">
        <v>2352.92</v>
      </c>
      <c r="P53" s="64">
        <v>151.80099999999999</v>
      </c>
      <c r="Q53" s="64">
        <v>654.56799999999998</v>
      </c>
      <c r="R53" s="70">
        <v>235.40899999999999</v>
      </c>
      <c r="S53" s="64">
        <v>326.93799999999999</v>
      </c>
      <c r="T53" s="64">
        <v>208.18600000000001</v>
      </c>
      <c r="U53" s="64">
        <v>261.83800000000002</v>
      </c>
      <c r="V53" s="64">
        <v>235.46600000000001</v>
      </c>
      <c r="W53" s="64">
        <v>297.51299999999998</v>
      </c>
      <c r="X53" s="64">
        <v>215.654</v>
      </c>
      <c r="Y53" s="64">
        <v>115.08</v>
      </c>
      <c r="Z53" s="64">
        <v>339.76900000000001</v>
      </c>
      <c r="AA53" s="64">
        <v>339.76900000000001</v>
      </c>
      <c r="AB53" s="45" t="s">
        <v>136</v>
      </c>
      <c r="AC53" s="40" t="s">
        <v>148</v>
      </c>
      <c r="AD53" s="60">
        <v>2</v>
      </c>
      <c r="AE53" s="74">
        <v>1.1120000000000001</v>
      </c>
      <c r="AF53" s="61">
        <v>272.64732500039599</v>
      </c>
      <c r="AG53" s="84" t="s">
        <v>114</v>
      </c>
      <c r="AH53" s="92">
        <v>-3.28</v>
      </c>
      <c r="AI53" s="92">
        <v>-1.06</v>
      </c>
      <c r="AJ53" s="92">
        <v>1.17</v>
      </c>
      <c r="AK53" s="87">
        <v>0</v>
      </c>
      <c r="AL53" s="87" t="s">
        <v>68</v>
      </c>
      <c r="AM53" s="87" t="s">
        <v>69</v>
      </c>
      <c r="AN53" s="87" t="s">
        <v>70</v>
      </c>
      <c r="AO53" s="107"/>
      <c r="AP53" s="93"/>
      <c r="AQ53" s="93"/>
      <c r="AR53" s="93"/>
      <c r="AS53" s="93"/>
      <c r="AT53" s="93"/>
      <c r="AU53" s="93"/>
      <c r="AV53" s="93"/>
      <c r="AW53" s="88" t="s">
        <v>79</v>
      </c>
      <c r="AX53" s="82">
        <v>21</v>
      </c>
      <c r="AY53" s="51">
        <f>Table1[[#This Row],[Surgery Date]]+Table1[[#This Row],[Days Post Injection]]</f>
        <v>42986</v>
      </c>
      <c r="AZ53" s="75">
        <v>877473738</v>
      </c>
      <c r="BA53" s="2" t="s">
        <v>71</v>
      </c>
      <c r="BB53" s="2" t="s">
        <v>71</v>
      </c>
      <c r="BC53" s="2" t="s">
        <v>71</v>
      </c>
      <c r="BD53" s="1" t="s">
        <v>115</v>
      </c>
      <c r="BE53" s="1">
        <v>0.92949927182861292</v>
      </c>
      <c r="BF53" s="1" t="s">
        <v>74</v>
      </c>
      <c r="BG53" s="1">
        <v>6.9395389854114656E-2</v>
      </c>
    </row>
    <row r="54" spans="1:59" ht="12.75" customHeight="1">
      <c r="A54" s="136" t="s">
        <v>59</v>
      </c>
      <c r="B54" s="126">
        <v>42581</v>
      </c>
      <c r="C54" s="126">
        <v>42965</v>
      </c>
      <c r="D54" s="128" t="s">
        <v>213</v>
      </c>
      <c r="E54" s="26" t="s">
        <v>76</v>
      </c>
      <c r="F54" s="27">
        <v>271215</v>
      </c>
      <c r="G54" s="2" t="s">
        <v>62</v>
      </c>
      <c r="H54" s="6">
        <f>Table1[[#This Row],[Surgery Date]]-Table1[[#This Row],[Birth Date]]</f>
        <v>384</v>
      </c>
      <c r="I54" s="19" t="s">
        <v>63</v>
      </c>
      <c r="J54" s="2" t="s">
        <v>125</v>
      </c>
      <c r="K54" s="57">
        <v>32.799999999999997</v>
      </c>
      <c r="L54" s="57">
        <v>448.2</v>
      </c>
      <c r="M54" s="2" t="s">
        <v>78</v>
      </c>
      <c r="N54" s="36">
        <v>42955</v>
      </c>
      <c r="O54" s="64">
        <v>3416.66</v>
      </c>
      <c r="P54" s="64">
        <v>134.33099999999999</v>
      </c>
      <c r="Q54" s="64">
        <v>797.20100000000002</v>
      </c>
      <c r="R54" s="70">
        <v>383.91300000000001</v>
      </c>
      <c r="S54" s="64">
        <v>474.54</v>
      </c>
      <c r="T54" s="64">
        <v>335.59100000000001</v>
      </c>
      <c r="U54" s="64">
        <v>303.17500000000001</v>
      </c>
      <c r="V54" s="64">
        <v>303.27</v>
      </c>
      <c r="W54" s="64">
        <v>339.15800000000002</v>
      </c>
      <c r="X54" s="64">
        <v>219.30099999999999</v>
      </c>
      <c r="Y54" s="64">
        <v>379.69099999999997</v>
      </c>
      <c r="Z54" s="64">
        <v>271.834</v>
      </c>
      <c r="AA54" s="64">
        <v>271.834</v>
      </c>
      <c r="AB54" s="45"/>
      <c r="AC54" s="40" t="s">
        <v>205</v>
      </c>
      <c r="AD54" s="60">
        <v>1.5</v>
      </c>
      <c r="AE54" s="74">
        <v>0.27800000000000002</v>
      </c>
      <c r="AF54" s="61" t="s">
        <v>206</v>
      </c>
      <c r="AG54" s="84" t="s">
        <v>149</v>
      </c>
      <c r="AH54" s="90">
        <v>-3</v>
      </c>
      <c r="AI54" s="90">
        <v>-0.45</v>
      </c>
      <c r="AJ54" s="90">
        <v>0.4</v>
      </c>
      <c r="AK54" s="84">
        <v>0</v>
      </c>
      <c r="AL54" s="84" t="s">
        <v>68</v>
      </c>
      <c r="AM54" s="84" t="s">
        <v>69</v>
      </c>
      <c r="AN54" s="84" t="s">
        <v>70</v>
      </c>
      <c r="AO54" s="107"/>
      <c r="AP54" s="93"/>
      <c r="AQ54" s="93"/>
      <c r="AR54" s="93"/>
      <c r="AS54" s="93"/>
      <c r="AT54" s="93"/>
      <c r="AU54" s="93"/>
      <c r="AV54" s="93"/>
      <c r="AW54" s="88" t="s">
        <v>79</v>
      </c>
      <c r="AX54" s="82">
        <v>21</v>
      </c>
      <c r="AY54" s="51">
        <f>Table1[[#This Row],[Surgery Date]]+Table1[[#This Row],[Days Post Injection]]</f>
        <v>42986</v>
      </c>
      <c r="AZ54" s="75">
        <v>679150167</v>
      </c>
      <c r="BA54" s="2" t="s">
        <v>71</v>
      </c>
      <c r="BB54" s="2" t="s">
        <v>71</v>
      </c>
      <c r="BC54" s="2" t="s">
        <v>71</v>
      </c>
      <c r="BD54" s="1" t="s">
        <v>115</v>
      </c>
      <c r="BE54" s="1">
        <v>0.50749631688719843</v>
      </c>
      <c r="BF54" s="1" t="s">
        <v>116</v>
      </c>
      <c r="BG54" s="1">
        <v>0.49250368311280163</v>
      </c>
    </row>
    <row r="55" spans="1:59" ht="12.75" customHeight="1">
      <c r="A55" s="136" t="s">
        <v>59</v>
      </c>
      <c r="B55" s="126">
        <v>42591</v>
      </c>
      <c r="C55" s="126">
        <v>42970</v>
      </c>
      <c r="D55" s="128" t="s">
        <v>214</v>
      </c>
      <c r="E55" s="6" t="s">
        <v>61</v>
      </c>
      <c r="F55" s="27">
        <v>273620</v>
      </c>
      <c r="G55" s="2" t="s">
        <v>62</v>
      </c>
      <c r="H55" s="6">
        <f>Table1[[#This Row],[Surgery Date]]-Table1[[#This Row],[Birth Date]]</f>
        <v>379</v>
      </c>
      <c r="I55" s="19" t="s">
        <v>63</v>
      </c>
      <c r="J55" s="2" t="s">
        <v>64</v>
      </c>
      <c r="K55" s="57">
        <v>33</v>
      </c>
      <c r="L55" s="57">
        <v>454.3</v>
      </c>
      <c r="M55" s="2" t="s">
        <v>78</v>
      </c>
      <c r="N55" s="36">
        <v>42955</v>
      </c>
      <c r="O55" s="64">
        <v>2681.23</v>
      </c>
      <c r="P55" s="64">
        <v>246.80099999999999</v>
      </c>
      <c r="Q55" s="64">
        <v>1284.3399999999999</v>
      </c>
      <c r="R55" s="70">
        <v>328.60599999999999</v>
      </c>
      <c r="S55" s="64">
        <v>204.631</v>
      </c>
      <c r="T55" s="64">
        <v>175.066</v>
      </c>
      <c r="U55" s="64">
        <v>266.90199999999999</v>
      </c>
      <c r="V55" s="64">
        <v>238.041</v>
      </c>
      <c r="W55" s="64">
        <v>270.07499999999999</v>
      </c>
      <c r="X55" s="64">
        <v>253.79499999999999</v>
      </c>
      <c r="Y55" s="64">
        <v>247.41200000000001</v>
      </c>
      <c r="Z55" s="64">
        <v>334.95299999999997</v>
      </c>
      <c r="AA55" s="64">
        <v>334.95299999999997</v>
      </c>
      <c r="AB55" s="45"/>
      <c r="AC55" s="40" t="s">
        <v>66</v>
      </c>
      <c r="AD55" s="60" t="e">
        <v>#N/A</v>
      </c>
      <c r="AE55" s="74" t="e">
        <v>#N/A</v>
      </c>
      <c r="AF55" s="61" t="e">
        <v>#N/A</v>
      </c>
      <c r="AG55" s="84" t="s">
        <v>215</v>
      </c>
      <c r="AH55" s="90">
        <v>-4.3600000000000003</v>
      </c>
      <c r="AI55" s="90">
        <v>-3.1</v>
      </c>
      <c r="AJ55" s="90">
        <v>2.9</v>
      </c>
      <c r="AK55" s="84">
        <v>0</v>
      </c>
      <c r="AL55" s="84" t="s">
        <v>68</v>
      </c>
      <c r="AM55" s="84" t="s">
        <v>69</v>
      </c>
      <c r="AN55" s="84" t="s">
        <v>70</v>
      </c>
      <c r="AO55" s="107"/>
      <c r="AP55" s="93"/>
      <c r="AQ55" s="93"/>
      <c r="AR55" s="93"/>
      <c r="AS55" s="93"/>
      <c r="AT55" s="93"/>
      <c r="AU55" s="93"/>
      <c r="AV55" s="93"/>
      <c r="AW55" s="88"/>
      <c r="AX55" s="82">
        <v>21</v>
      </c>
      <c r="AY55" s="51">
        <f>Table1[[#This Row],[Surgery Date]]+Table1[[#This Row],[Days Post Injection]]</f>
        <v>42991</v>
      </c>
      <c r="AZ55" s="75">
        <v>877473000</v>
      </c>
      <c r="BA55" s="2" t="s">
        <v>71</v>
      </c>
      <c r="BB55" s="2" t="s">
        <v>71</v>
      </c>
      <c r="BC55" s="2" t="s">
        <v>72</v>
      </c>
      <c r="BD55" s="1" t="s">
        <v>121</v>
      </c>
      <c r="BE55" s="1">
        <v>0.48076444014363856</v>
      </c>
      <c r="BF55" s="1" t="s">
        <v>216</v>
      </c>
      <c r="BG55" s="1">
        <v>0.32179817138298916</v>
      </c>
    </row>
    <row r="56" spans="1:59" ht="12.75" customHeight="1">
      <c r="A56" s="136" t="s">
        <v>59</v>
      </c>
      <c r="B56" s="126">
        <v>42591</v>
      </c>
      <c r="C56" s="126">
        <v>42972</v>
      </c>
      <c r="D56" s="128" t="s">
        <v>217</v>
      </c>
      <c r="E56" s="6" t="s">
        <v>76</v>
      </c>
      <c r="F56" s="27">
        <v>274982</v>
      </c>
      <c r="G56" s="2" t="s">
        <v>62</v>
      </c>
      <c r="H56" s="6">
        <f>Table1[[#This Row],[Surgery Date]]-Table1[[#This Row],[Birth Date]]</f>
        <v>381</v>
      </c>
      <c r="I56" s="19" t="s">
        <v>63</v>
      </c>
      <c r="J56" s="2" t="s">
        <v>77</v>
      </c>
      <c r="K56" s="57">
        <v>36.799999999999997</v>
      </c>
      <c r="L56" s="57">
        <v>456.7</v>
      </c>
      <c r="M56" s="2" t="s">
        <v>78</v>
      </c>
      <c r="N56" s="36" t="e">
        <v>#N/A</v>
      </c>
      <c r="O56" s="64" t="e">
        <v>#N/A</v>
      </c>
      <c r="P56" s="64" t="e">
        <v>#N/A</v>
      </c>
      <c r="Q56" s="64" t="e">
        <v>#N/A</v>
      </c>
      <c r="R56" s="70" t="e">
        <v>#N/A</v>
      </c>
      <c r="S56" s="64" t="e">
        <v>#N/A</v>
      </c>
      <c r="T56" s="64" t="e">
        <v>#N/A</v>
      </c>
      <c r="U56" s="64" t="e">
        <v>#N/A</v>
      </c>
      <c r="V56" s="64" t="e">
        <v>#N/A</v>
      </c>
      <c r="W56" s="64" t="e">
        <v>#N/A</v>
      </c>
      <c r="X56" s="64" t="e">
        <v>#N/A</v>
      </c>
      <c r="Y56" s="64" t="e">
        <v>#N/A</v>
      </c>
      <c r="Z56" s="64" t="e">
        <v>#N/A</v>
      </c>
      <c r="AA56" s="64" t="e">
        <v>#N/A</v>
      </c>
      <c r="AB56" s="45"/>
      <c r="AC56" s="40" t="s">
        <v>205</v>
      </c>
      <c r="AD56" s="60">
        <v>2</v>
      </c>
      <c r="AE56" s="74">
        <v>1.7609999999999999</v>
      </c>
      <c r="AF56" s="61">
        <v>385.39789581715399</v>
      </c>
      <c r="AG56" s="84" t="s">
        <v>218</v>
      </c>
      <c r="AH56" s="83">
        <v>-3.8</v>
      </c>
      <c r="AI56" s="89">
        <v>-2.9</v>
      </c>
      <c r="AJ56" s="83" t="s">
        <v>219</v>
      </c>
      <c r="AK56" s="80">
        <v>0</v>
      </c>
      <c r="AL56" s="80" t="s">
        <v>68</v>
      </c>
      <c r="AM56" s="80" t="s">
        <v>69</v>
      </c>
      <c r="AN56" s="80" t="s">
        <v>70</v>
      </c>
      <c r="AO56" s="107"/>
      <c r="AP56" s="116"/>
      <c r="AQ56" s="116"/>
      <c r="AR56" s="116"/>
      <c r="AS56" s="116"/>
      <c r="AT56" s="116"/>
      <c r="AU56" s="116"/>
      <c r="AV56" s="93"/>
      <c r="AW56" s="88" t="s">
        <v>79</v>
      </c>
      <c r="AX56" s="82">
        <v>21</v>
      </c>
      <c r="AY56" s="51">
        <f>Table1[[#This Row],[Surgery Date]]+Table1[[#This Row],[Days Post Injection]]</f>
        <v>42993</v>
      </c>
      <c r="AZ56" s="75">
        <v>726106793</v>
      </c>
      <c r="BA56" s="2" t="s">
        <v>71</v>
      </c>
      <c r="BB56" s="2" t="s">
        <v>71</v>
      </c>
      <c r="BC56" s="2" t="s">
        <v>71</v>
      </c>
      <c r="BD56" s="1" t="s">
        <v>174</v>
      </c>
      <c r="BE56" s="1">
        <v>0.99230294916234463</v>
      </c>
      <c r="BF56" s="1" t="s">
        <v>74</v>
      </c>
      <c r="BG56" s="1">
        <v>7.6970508376554628E-3</v>
      </c>
    </row>
    <row r="57" spans="1:59" ht="12.75" customHeight="1">
      <c r="A57" s="136" t="s">
        <v>59</v>
      </c>
      <c r="B57" s="126">
        <v>42563</v>
      </c>
      <c r="C57" s="126">
        <v>42964</v>
      </c>
      <c r="D57" s="128" t="s">
        <v>220</v>
      </c>
      <c r="E57" s="6" t="s">
        <v>61</v>
      </c>
      <c r="F57" s="27">
        <v>267739</v>
      </c>
      <c r="G57" s="2" t="s">
        <v>120</v>
      </c>
      <c r="H57" s="6">
        <f>Table1[[#This Row],[Surgery Date]]-Table1[[#This Row],[Birth Date]]</f>
        <v>401</v>
      </c>
      <c r="I57" s="19" t="s">
        <v>63</v>
      </c>
      <c r="J57" s="2" t="s">
        <v>64</v>
      </c>
      <c r="K57" s="57">
        <v>26.5</v>
      </c>
      <c r="L57" s="57">
        <v>486.6</v>
      </c>
      <c r="M57" s="2" t="s">
        <v>78</v>
      </c>
      <c r="N57" s="36">
        <v>42955</v>
      </c>
      <c r="O57" s="64">
        <v>2867.85</v>
      </c>
      <c r="P57" s="64">
        <v>160.601</v>
      </c>
      <c r="Q57" s="64">
        <v>905.97799999999995</v>
      </c>
      <c r="R57" s="70">
        <v>255.43600000000001</v>
      </c>
      <c r="S57" s="64">
        <v>268.25700000000001</v>
      </c>
      <c r="T57" s="64">
        <v>296.202</v>
      </c>
      <c r="U57" s="64">
        <v>267.33300000000003</v>
      </c>
      <c r="V57" s="64">
        <v>296.70699999999999</v>
      </c>
      <c r="W57" s="64">
        <v>346.63</v>
      </c>
      <c r="X57" s="64">
        <v>242.09</v>
      </c>
      <c r="Y57" s="64">
        <v>265.56400000000002</v>
      </c>
      <c r="Z57" s="64">
        <v>296.88299999999998</v>
      </c>
      <c r="AA57" s="64">
        <v>296.88299999999998</v>
      </c>
      <c r="AB57" s="45"/>
      <c r="AC57" s="40" t="s">
        <v>66</v>
      </c>
      <c r="AD57" s="60" t="e">
        <v>#N/A</v>
      </c>
      <c r="AE57" s="74" t="e">
        <v>#N/A</v>
      </c>
      <c r="AF57" s="61" t="e">
        <v>#N/A</v>
      </c>
      <c r="AG57" s="80" t="s">
        <v>114</v>
      </c>
      <c r="AH57" s="83">
        <v>-2.06</v>
      </c>
      <c r="AI57" s="83">
        <v>-0.17</v>
      </c>
      <c r="AJ57" s="83">
        <v>0.8</v>
      </c>
      <c r="AK57" s="80">
        <v>0</v>
      </c>
      <c r="AL57" s="80" t="s">
        <v>68</v>
      </c>
      <c r="AM57" s="80" t="s">
        <v>69</v>
      </c>
      <c r="AN57" s="80" t="s">
        <v>70</v>
      </c>
      <c r="AO57" s="107"/>
      <c r="AP57" s="93"/>
      <c r="AQ57" s="93"/>
      <c r="AR57" s="93"/>
      <c r="AS57" s="93"/>
      <c r="AT57" s="93"/>
      <c r="AU57" s="93"/>
      <c r="AV57" s="93"/>
      <c r="AW57" s="88"/>
      <c r="AX57" s="82">
        <v>21</v>
      </c>
      <c r="AY57" s="13">
        <f>Table1[[#This Row],[Surgery Date]]+Table1[[#This Row],[Days Post Injection]]</f>
        <v>42985</v>
      </c>
      <c r="AZ57" s="75">
        <v>650052546</v>
      </c>
      <c r="BA57" s="2" t="s">
        <v>71</v>
      </c>
      <c r="BB57" s="2" t="s">
        <v>71</v>
      </c>
      <c r="BC57" s="2" t="s">
        <v>72</v>
      </c>
      <c r="BD57" s="1" t="s">
        <v>115</v>
      </c>
      <c r="BE57" s="1">
        <v>0.96617673693500261</v>
      </c>
      <c r="BF57" s="1" t="s">
        <v>116</v>
      </c>
      <c r="BG57" s="1">
        <v>2.9152478650214232E-2</v>
      </c>
    </row>
    <row r="58" spans="1:59" ht="12.75" customHeight="1">
      <c r="A58" s="136" t="s">
        <v>59</v>
      </c>
      <c r="B58" s="126">
        <v>42591</v>
      </c>
      <c r="C58" s="126">
        <v>42986</v>
      </c>
      <c r="D58" s="128" t="s">
        <v>221</v>
      </c>
      <c r="E58" s="6" t="s">
        <v>76</v>
      </c>
      <c r="F58" s="27">
        <v>274979</v>
      </c>
      <c r="G58" s="2" t="s">
        <v>62</v>
      </c>
      <c r="H58" s="6">
        <f>Table1[[#This Row],[Surgery Date]]-Table1[[#This Row],[Birth Date]]</f>
        <v>395</v>
      </c>
      <c r="I58" s="19" t="s">
        <v>63</v>
      </c>
      <c r="J58" s="2" t="s">
        <v>77</v>
      </c>
      <c r="K58" s="57">
        <v>32.200000000000003</v>
      </c>
      <c r="L58" s="57">
        <v>445.7</v>
      </c>
      <c r="M58" s="2" t="s">
        <v>78</v>
      </c>
      <c r="N58" s="36">
        <v>42975</v>
      </c>
      <c r="O58" s="64">
        <v>2980.14</v>
      </c>
      <c r="P58" s="64">
        <v>135.131</v>
      </c>
      <c r="Q58" s="64">
        <v>745.99300000000005</v>
      </c>
      <c r="R58" s="70">
        <v>329.423</v>
      </c>
      <c r="S58" s="64">
        <v>294.07799999999997</v>
      </c>
      <c r="T58" s="64">
        <v>296.03199999999998</v>
      </c>
      <c r="U58" s="64">
        <v>340.21800000000002</v>
      </c>
      <c r="V58" s="64">
        <v>381.72500000000002</v>
      </c>
      <c r="W58" s="64">
        <v>318.43</v>
      </c>
      <c r="X58" s="64">
        <v>212.733</v>
      </c>
      <c r="Y58" s="64">
        <v>338.39600000000002</v>
      </c>
      <c r="Z58" s="64">
        <v>215.31899999999999</v>
      </c>
      <c r="AA58" s="64">
        <v>215.31899999999999</v>
      </c>
      <c r="AB58" s="45"/>
      <c r="AC58" s="40" t="s">
        <v>205</v>
      </c>
      <c r="AD58" s="60">
        <v>2</v>
      </c>
      <c r="AE58" s="74">
        <v>0.57799999999999996</v>
      </c>
      <c r="AF58" s="61" t="s">
        <v>206</v>
      </c>
      <c r="AG58" s="84" t="s">
        <v>222</v>
      </c>
      <c r="AH58" s="83">
        <v>1.78</v>
      </c>
      <c r="AI58" s="89" t="s">
        <v>223</v>
      </c>
      <c r="AJ58" s="83">
        <v>2.4</v>
      </c>
      <c r="AK58" s="80">
        <v>0</v>
      </c>
      <c r="AL58" s="80" t="s">
        <v>68</v>
      </c>
      <c r="AM58" s="80" t="s">
        <v>69</v>
      </c>
      <c r="AN58" s="80" t="s">
        <v>70</v>
      </c>
      <c r="AO58" s="107"/>
      <c r="AP58" s="116"/>
      <c r="AQ58" s="116"/>
      <c r="AR58" s="116"/>
      <c r="AS58" s="116"/>
      <c r="AT58" s="116"/>
      <c r="AU58" s="116"/>
      <c r="AV58" s="93"/>
      <c r="AW58" s="88" t="s">
        <v>79</v>
      </c>
      <c r="AX58" s="82">
        <v>21</v>
      </c>
      <c r="AY58" s="51">
        <f>Table1[[#This Row],[Surgery Date]]+Table1[[#This Row],[Days Post Injection]]</f>
        <v>43007</v>
      </c>
      <c r="AZ58" s="75">
        <v>729384642</v>
      </c>
      <c r="BA58" s="2" t="s">
        <v>71</v>
      </c>
      <c r="BB58" s="2" t="s">
        <v>71</v>
      </c>
      <c r="BC58" s="2" t="s">
        <v>71</v>
      </c>
      <c r="BD58" s="1" t="s">
        <v>224</v>
      </c>
      <c r="BE58" s="1">
        <v>0.55025409139913894</v>
      </c>
      <c r="BF58" s="1" t="s">
        <v>225</v>
      </c>
      <c r="BG58" s="1">
        <v>0.29019295850242138</v>
      </c>
    </row>
    <row r="59" spans="1:59" ht="12.75" customHeight="1">
      <c r="A59" s="136" t="s">
        <v>59</v>
      </c>
      <c r="B59" s="126">
        <v>42612</v>
      </c>
      <c r="C59" s="126">
        <v>42985</v>
      </c>
      <c r="D59" s="128" t="s">
        <v>226</v>
      </c>
      <c r="E59" s="6" t="s">
        <v>76</v>
      </c>
      <c r="F59" s="27">
        <v>277435</v>
      </c>
      <c r="G59" s="2" t="s">
        <v>62</v>
      </c>
      <c r="H59" s="6">
        <f>Table1[[#This Row],[Surgery Date]]-Table1[[#This Row],[Birth Date]]</f>
        <v>373</v>
      </c>
      <c r="I59" s="19" t="s">
        <v>63</v>
      </c>
      <c r="J59" s="2" t="s">
        <v>77</v>
      </c>
      <c r="K59" s="57">
        <v>29.8</v>
      </c>
      <c r="L59" s="57">
        <v>458.6</v>
      </c>
      <c r="M59" s="2" t="s">
        <v>78</v>
      </c>
      <c r="N59" s="36">
        <v>42975</v>
      </c>
      <c r="O59" s="64">
        <v>4018.5</v>
      </c>
      <c r="P59" s="64">
        <v>149.73400000000001</v>
      </c>
      <c r="Q59" s="64">
        <v>1342.58</v>
      </c>
      <c r="R59" s="70">
        <v>444.82299999999998</v>
      </c>
      <c r="S59" s="64">
        <v>514.07500000000005</v>
      </c>
      <c r="T59" s="64">
        <v>492.91899999999998</v>
      </c>
      <c r="U59" s="64">
        <v>447.45400000000001</v>
      </c>
      <c r="V59" s="64">
        <v>305.98500000000001</v>
      </c>
      <c r="W59" s="64">
        <v>392.363</v>
      </c>
      <c r="X59" s="64">
        <v>376.34699999999998</v>
      </c>
      <c r="Y59" s="64">
        <v>377.95299999999997</v>
      </c>
      <c r="Z59" s="64">
        <v>331.40300000000002</v>
      </c>
      <c r="AA59" s="64">
        <v>331.40300000000002</v>
      </c>
      <c r="AB59" s="45"/>
      <c r="AC59" s="40" t="s">
        <v>148</v>
      </c>
      <c r="AD59" s="60">
        <v>1</v>
      </c>
      <c r="AE59" s="74">
        <v>0.503</v>
      </c>
      <c r="AF59" s="61" t="s">
        <v>206</v>
      </c>
      <c r="AG59" s="80" t="s">
        <v>187</v>
      </c>
      <c r="AH59" s="83">
        <v>-0.34</v>
      </c>
      <c r="AI59" s="89" t="s">
        <v>188</v>
      </c>
      <c r="AJ59" s="89" t="s">
        <v>189</v>
      </c>
      <c r="AK59" s="80">
        <v>0</v>
      </c>
      <c r="AL59" s="80" t="s">
        <v>68</v>
      </c>
      <c r="AM59" s="80" t="s">
        <v>69</v>
      </c>
      <c r="AN59" s="80" t="s">
        <v>70</v>
      </c>
      <c r="AO59" s="82"/>
      <c r="AP59" s="84"/>
      <c r="AQ59" s="84"/>
      <c r="AR59" s="84"/>
      <c r="AS59" s="84"/>
      <c r="AT59" s="84"/>
      <c r="AU59" s="93"/>
      <c r="AV59" s="84"/>
      <c r="AW59" s="88" t="s">
        <v>79</v>
      </c>
      <c r="AX59" s="82">
        <v>21</v>
      </c>
      <c r="AY59" s="13">
        <f>Table1[[#This Row],[Surgery Date]]+Table1[[#This Row],[Days Post Injection]]</f>
        <v>43006</v>
      </c>
      <c r="AZ59" s="75">
        <v>978659149</v>
      </c>
      <c r="BA59" s="2" t="s">
        <v>71</v>
      </c>
      <c r="BB59" s="2" t="s">
        <v>71</v>
      </c>
      <c r="BC59" s="2" t="s">
        <v>71</v>
      </c>
      <c r="BD59" s="1" t="s">
        <v>227</v>
      </c>
      <c r="BE59" s="1">
        <v>0.77588026247654818</v>
      </c>
      <c r="BF59" s="1" t="s">
        <v>228</v>
      </c>
      <c r="BG59" s="1">
        <v>0.10855864631516443</v>
      </c>
    </row>
    <row r="60" spans="1:59" ht="12.75" customHeight="1">
      <c r="A60" s="136" t="s">
        <v>59</v>
      </c>
      <c r="B60" s="126">
        <v>42602</v>
      </c>
      <c r="C60" s="126">
        <v>42986</v>
      </c>
      <c r="D60" s="128" t="s">
        <v>229</v>
      </c>
      <c r="E60" s="18" t="s">
        <v>76</v>
      </c>
      <c r="F60" s="27">
        <v>275390</v>
      </c>
      <c r="G60" s="2" t="s">
        <v>120</v>
      </c>
      <c r="H60" s="6">
        <f>Table1[[#This Row],[Surgery Date]]-Table1[[#This Row],[Birth Date]]</f>
        <v>384</v>
      </c>
      <c r="I60" s="19" t="s">
        <v>63</v>
      </c>
      <c r="J60" s="2" t="s">
        <v>230</v>
      </c>
      <c r="K60" s="57">
        <v>26.8</v>
      </c>
      <c r="L60" s="57">
        <v>466.9</v>
      </c>
      <c r="M60" s="2" t="s">
        <v>78</v>
      </c>
      <c r="N60" s="36">
        <v>42975</v>
      </c>
      <c r="O60" s="64">
        <v>3354.42</v>
      </c>
      <c r="P60" s="64">
        <v>136.73400000000001</v>
      </c>
      <c r="Q60" s="64">
        <v>1068.71</v>
      </c>
      <c r="R60" s="70">
        <v>437.358</v>
      </c>
      <c r="S60" s="64">
        <v>417.69499999999999</v>
      </c>
      <c r="T60" s="64">
        <v>379.94299999999998</v>
      </c>
      <c r="U60" s="64">
        <v>358.24200000000002</v>
      </c>
      <c r="V60" s="64">
        <v>280.745</v>
      </c>
      <c r="W60" s="64">
        <v>319.49700000000001</v>
      </c>
      <c r="X60" s="64">
        <v>247.566</v>
      </c>
      <c r="Y60" s="64">
        <v>253.83500000000001</v>
      </c>
      <c r="Z60" s="64">
        <v>328.63600000000002</v>
      </c>
      <c r="AA60" s="64">
        <v>328.63600000000002</v>
      </c>
      <c r="AB60" s="45" t="s">
        <v>136</v>
      </c>
      <c r="AC60" s="40" t="s">
        <v>205</v>
      </c>
      <c r="AD60" s="60">
        <v>3</v>
      </c>
      <c r="AE60" s="74">
        <v>1.3149999999999999</v>
      </c>
      <c r="AF60" s="61">
        <v>197.76917057843801</v>
      </c>
      <c r="AG60" s="84" t="s">
        <v>88</v>
      </c>
      <c r="AH60" s="90">
        <v>-4.72</v>
      </c>
      <c r="AI60" s="90">
        <v>-3.4</v>
      </c>
      <c r="AJ60" s="90">
        <v>2.9</v>
      </c>
      <c r="AK60" s="84">
        <v>0</v>
      </c>
      <c r="AL60" s="84" t="s">
        <v>68</v>
      </c>
      <c r="AM60" s="84" t="s">
        <v>69</v>
      </c>
      <c r="AN60" s="84" t="s">
        <v>70</v>
      </c>
      <c r="AO60" s="107"/>
      <c r="AP60" s="93"/>
      <c r="AQ60" s="93"/>
      <c r="AR60" s="93"/>
      <c r="AS60" s="93"/>
      <c r="AT60" s="93"/>
      <c r="AU60" s="93"/>
      <c r="AV60" s="93"/>
      <c r="AW60" s="88" t="s">
        <v>79</v>
      </c>
      <c r="AX60" s="82">
        <v>21</v>
      </c>
      <c r="AY60" s="13">
        <f>Table1[[#This Row],[Surgery Date]]+Table1[[#This Row],[Days Post Injection]]</f>
        <v>43007</v>
      </c>
      <c r="AZ60" s="75">
        <v>686686833</v>
      </c>
      <c r="BA60" s="2" t="s">
        <v>71</v>
      </c>
      <c r="BB60" s="2" t="s">
        <v>71</v>
      </c>
      <c r="BC60" s="2" t="s">
        <v>71</v>
      </c>
      <c r="BD60" s="1" t="s">
        <v>89</v>
      </c>
      <c r="BE60" s="1">
        <v>0.93244312511510619</v>
      </c>
      <c r="BF60" s="1" t="s">
        <v>174</v>
      </c>
      <c r="BG60" s="1">
        <v>2.7907243724969808E-2</v>
      </c>
    </row>
    <row r="61" spans="1:59" ht="12.75" customHeight="1">
      <c r="A61" s="136" t="s">
        <v>59</v>
      </c>
      <c r="B61" s="126">
        <v>42612</v>
      </c>
      <c r="C61" s="126">
        <v>42985</v>
      </c>
      <c r="D61" s="128" t="s">
        <v>231</v>
      </c>
      <c r="E61" s="6" t="s">
        <v>61</v>
      </c>
      <c r="F61" s="27">
        <v>277436</v>
      </c>
      <c r="G61" s="2" t="s">
        <v>62</v>
      </c>
      <c r="H61" s="6">
        <f>Table1[[#This Row],[Surgery Date]]-Table1[[#This Row],[Birth Date]]</f>
        <v>373</v>
      </c>
      <c r="I61" s="19" t="s">
        <v>63</v>
      </c>
      <c r="J61" s="2" t="s">
        <v>64</v>
      </c>
      <c r="K61" s="57">
        <v>31.7</v>
      </c>
      <c r="L61" s="57">
        <v>443.3</v>
      </c>
      <c r="M61" s="2" t="s">
        <v>78</v>
      </c>
      <c r="N61" s="36">
        <v>42975</v>
      </c>
      <c r="O61" s="64">
        <v>3583.14</v>
      </c>
      <c r="P61" s="64">
        <v>184.53399999999999</v>
      </c>
      <c r="Q61" s="64">
        <v>1217.53</v>
      </c>
      <c r="R61" s="70">
        <v>388.57299999999998</v>
      </c>
      <c r="S61" s="64">
        <v>562.94000000000005</v>
      </c>
      <c r="T61" s="64">
        <v>497.10599999999999</v>
      </c>
      <c r="U61" s="64">
        <v>384.10500000000002</v>
      </c>
      <c r="V61" s="64">
        <v>175.53899999999999</v>
      </c>
      <c r="W61" s="64">
        <v>422.14800000000002</v>
      </c>
      <c r="X61" s="64">
        <v>313.70999999999998</v>
      </c>
      <c r="Y61" s="64">
        <v>261.46600000000001</v>
      </c>
      <c r="Z61" s="64">
        <v>259.40100000000001</v>
      </c>
      <c r="AA61" s="64">
        <v>259.40100000000001</v>
      </c>
      <c r="AB61" s="45"/>
      <c r="AC61" s="40" t="s">
        <v>66</v>
      </c>
      <c r="AD61" s="60" t="e">
        <v>#N/A</v>
      </c>
      <c r="AE61" s="74" t="e">
        <v>#N/A</v>
      </c>
      <c r="AF61" s="61" t="e">
        <v>#N/A</v>
      </c>
      <c r="AG61" s="80" t="s">
        <v>187</v>
      </c>
      <c r="AH61" s="83">
        <v>-0.34</v>
      </c>
      <c r="AI61" s="89" t="s">
        <v>188</v>
      </c>
      <c r="AJ61" s="89" t="s">
        <v>189</v>
      </c>
      <c r="AK61" s="80">
        <v>0</v>
      </c>
      <c r="AL61" s="80" t="s">
        <v>68</v>
      </c>
      <c r="AM61" s="80" t="s">
        <v>69</v>
      </c>
      <c r="AN61" s="80" t="s">
        <v>70</v>
      </c>
      <c r="AO61" s="82"/>
      <c r="AP61" s="100"/>
      <c r="AQ61" s="84"/>
      <c r="AR61" s="84"/>
      <c r="AS61" s="84"/>
      <c r="AT61" s="84"/>
      <c r="AU61" s="93"/>
      <c r="AV61" s="84"/>
      <c r="AW61" s="88"/>
      <c r="AX61" s="82">
        <v>21</v>
      </c>
      <c r="AY61" s="51">
        <f>Table1[[#This Row],[Surgery Date]]+Table1[[#This Row],[Days Post Injection]]</f>
        <v>43006</v>
      </c>
      <c r="AZ61" s="75">
        <v>750766018</v>
      </c>
      <c r="BA61" s="2" t="s">
        <v>71</v>
      </c>
      <c r="BB61" s="2" t="s">
        <v>71</v>
      </c>
      <c r="BC61" s="2" t="s">
        <v>72</v>
      </c>
      <c r="BD61" s="1" t="s">
        <v>190</v>
      </c>
      <c r="BE61" s="1">
        <v>0.31195137157135971</v>
      </c>
      <c r="BF61" s="1" t="s">
        <v>227</v>
      </c>
      <c r="BG61" s="1">
        <v>0.22928431350427619</v>
      </c>
    </row>
    <row r="62" spans="1:59" ht="12.75" customHeight="1">
      <c r="A62" s="136" t="s">
        <v>59</v>
      </c>
      <c r="B62" s="126">
        <v>42582</v>
      </c>
      <c r="C62" s="126">
        <v>42978</v>
      </c>
      <c r="D62" s="128" t="s">
        <v>232</v>
      </c>
      <c r="E62" s="6" t="s">
        <v>61</v>
      </c>
      <c r="F62" s="27">
        <v>273552</v>
      </c>
      <c r="G62" s="2" t="s">
        <v>120</v>
      </c>
      <c r="H62" s="6">
        <f>Table1[[#This Row],[Surgery Date]]-Table1[[#This Row],[Birth Date]]</f>
        <v>396</v>
      </c>
      <c r="I62" s="19" t="s">
        <v>63</v>
      </c>
      <c r="J62" s="2" t="s">
        <v>64</v>
      </c>
      <c r="K62" s="57">
        <v>26.1</v>
      </c>
      <c r="L62" s="57">
        <v>454.2</v>
      </c>
      <c r="M62" s="2" t="s">
        <v>78</v>
      </c>
      <c r="N62" s="36">
        <v>42975</v>
      </c>
      <c r="O62" s="64">
        <v>2240.48</v>
      </c>
      <c r="P62" s="64">
        <v>178.601</v>
      </c>
      <c r="Q62" s="64">
        <v>732.19600000000003</v>
      </c>
      <c r="R62" s="70">
        <v>393.25900000000001</v>
      </c>
      <c r="S62" s="64">
        <v>272.452</v>
      </c>
      <c r="T62" s="64">
        <v>256.834</v>
      </c>
      <c r="U62" s="64">
        <v>161.197</v>
      </c>
      <c r="V62" s="64">
        <v>187.27500000000001</v>
      </c>
      <c r="W62" s="64">
        <v>203.46899999999999</v>
      </c>
      <c r="X62" s="64">
        <v>222.571</v>
      </c>
      <c r="Y62" s="64">
        <v>287.60199999999998</v>
      </c>
      <c r="Z62" s="64">
        <v>110.64400000000001</v>
      </c>
      <c r="AA62" s="64">
        <v>110.64400000000001</v>
      </c>
      <c r="AB62" s="45"/>
      <c r="AC62" s="40" t="s">
        <v>66</v>
      </c>
      <c r="AD62" s="60" t="e">
        <v>#N/A</v>
      </c>
      <c r="AE62" s="74" t="e">
        <v>#N/A</v>
      </c>
      <c r="AF62" s="61" t="e">
        <v>#N/A</v>
      </c>
      <c r="AG62" s="84" t="s">
        <v>100</v>
      </c>
      <c r="AH62" s="90">
        <v>2.58</v>
      </c>
      <c r="AI62" s="94" t="s">
        <v>101</v>
      </c>
      <c r="AJ62" s="90">
        <v>1.9</v>
      </c>
      <c r="AK62" s="84">
        <v>0</v>
      </c>
      <c r="AL62" s="84" t="s">
        <v>68</v>
      </c>
      <c r="AM62" s="84" t="s">
        <v>69</v>
      </c>
      <c r="AN62" s="84" t="s">
        <v>70</v>
      </c>
      <c r="AO62" s="82"/>
      <c r="AP62" s="84"/>
      <c r="AQ62" s="84"/>
      <c r="AR62" s="84"/>
      <c r="AS62" s="84"/>
      <c r="AT62" s="84"/>
      <c r="AU62" s="93"/>
      <c r="AV62" s="93"/>
      <c r="AW62" s="88"/>
      <c r="AX62" s="82">
        <v>21</v>
      </c>
      <c r="AY62" s="51">
        <f>Table1[[#This Row],[Surgery Date]]+Table1[[#This Row],[Days Post Injection]]</f>
        <v>42999</v>
      </c>
      <c r="AZ62" s="75">
        <v>652523559</v>
      </c>
      <c r="BA62" s="2" t="s">
        <v>71</v>
      </c>
      <c r="BB62" s="2" t="s">
        <v>71</v>
      </c>
      <c r="BC62" s="2" t="s">
        <v>72</v>
      </c>
      <c r="BD62" s="1" t="s">
        <v>102</v>
      </c>
      <c r="BE62" s="1">
        <v>0.45848038323444384</v>
      </c>
      <c r="BF62" s="1" t="s">
        <v>103</v>
      </c>
      <c r="BG62" s="1">
        <v>0.27966233741665175</v>
      </c>
    </row>
    <row r="63" spans="1:59" ht="12.75" customHeight="1">
      <c r="A63" s="136" t="s">
        <v>59</v>
      </c>
      <c r="B63" s="126">
        <v>42582</v>
      </c>
      <c r="C63" s="126">
        <v>42979</v>
      </c>
      <c r="D63" s="128" t="s">
        <v>233</v>
      </c>
      <c r="E63" s="6" t="s">
        <v>76</v>
      </c>
      <c r="F63" s="27">
        <v>273553</v>
      </c>
      <c r="G63" s="2" t="s">
        <v>120</v>
      </c>
      <c r="H63" s="6">
        <f>Table1[[#This Row],[Surgery Date]]-Table1[[#This Row],[Birth Date]]</f>
        <v>397</v>
      </c>
      <c r="I63" s="19" t="s">
        <v>63</v>
      </c>
      <c r="J63" s="2" t="s">
        <v>77</v>
      </c>
      <c r="K63" s="57">
        <v>27.9</v>
      </c>
      <c r="L63" s="57">
        <v>472.5</v>
      </c>
      <c r="M63" s="2" t="s">
        <v>78</v>
      </c>
      <c r="N63" s="36">
        <v>42975</v>
      </c>
      <c r="O63" s="64">
        <v>3306.45</v>
      </c>
      <c r="P63" s="64">
        <v>195.001</v>
      </c>
      <c r="Q63" s="64">
        <v>920.85500000000002</v>
      </c>
      <c r="R63" s="70">
        <v>420.41800000000001</v>
      </c>
      <c r="S63" s="64">
        <v>393.887</v>
      </c>
      <c r="T63" s="64">
        <v>435.46</v>
      </c>
      <c r="U63" s="64">
        <v>273.411</v>
      </c>
      <c r="V63" s="64">
        <v>66.212599999999995</v>
      </c>
      <c r="W63" s="64">
        <v>400.642</v>
      </c>
      <c r="X63" s="64">
        <v>419.22800000000001</v>
      </c>
      <c r="Y63" s="64">
        <v>412.48500000000001</v>
      </c>
      <c r="Z63" s="64">
        <v>240.40600000000001</v>
      </c>
      <c r="AA63" s="64">
        <v>240.40600000000001</v>
      </c>
      <c r="AB63" s="45"/>
      <c r="AC63" s="40" t="s">
        <v>205</v>
      </c>
      <c r="AD63" s="60">
        <v>2</v>
      </c>
      <c r="AE63" s="74">
        <v>0.38400000000000001</v>
      </c>
      <c r="AF63" s="61" t="s">
        <v>206</v>
      </c>
      <c r="AG63" s="87" t="s">
        <v>100</v>
      </c>
      <c r="AH63" s="92">
        <v>2.58</v>
      </c>
      <c r="AI63" s="94" t="s">
        <v>101</v>
      </c>
      <c r="AJ63" s="92">
        <v>1.9</v>
      </c>
      <c r="AK63" s="87">
        <v>0</v>
      </c>
      <c r="AL63" s="87" t="s">
        <v>68</v>
      </c>
      <c r="AM63" s="87" t="s">
        <v>69</v>
      </c>
      <c r="AN63" s="87" t="s">
        <v>70</v>
      </c>
      <c r="AO63" s="107"/>
      <c r="AP63" s="116"/>
      <c r="AQ63" s="139"/>
      <c r="AR63" s="116"/>
      <c r="AS63" s="116"/>
      <c r="AT63" s="116"/>
      <c r="AU63" s="116"/>
      <c r="AV63" s="140"/>
      <c r="AW63" s="88" t="s">
        <v>79</v>
      </c>
      <c r="AX63" s="82">
        <v>21</v>
      </c>
      <c r="AY63" s="51">
        <f>Table1[[#This Row],[Surgery Date]]+Table1[[#This Row],[Days Post Injection]]</f>
        <v>43000</v>
      </c>
      <c r="AZ63" s="75">
        <v>686096525</v>
      </c>
      <c r="BA63" s="2" t="s">
        <v>71</v>
      </c>
      <c r="BB63" s="2" t="s">
        <v>71</v>
      </c>
      <c r="BC63" s="2" t="s">
        <v>71</v>
      </c>
      <c r="BD63" s="1" t="s">
        <v>102</v>
      </c>
      <c r="BE63" s="1">
        <v>0.57871732750207316</v>
      </c>
      <c r="BF63" s="1" t="s">
        <v>103</v>
      </c>
      <c r="BG63" s="1">
        <v>0.41781567227809069</v>
      </c>
    </row>
    <row r="64" spans="1:59" ht="12.75" customHeight="1">
      <c r="A64" s="136" t="s">
        <v>59</v>
      </c>
      <c r="B64" s="126">
        <v>42584</v>
      </c>
      <c r="C64" s="126">
        <v>42979</v>
      </c>
      <c r="D64" s="128" t="s">
        <v>234</v>
      </c>
      <c r="E64" s="6" t="s">
        <v>76</v>
      </c>
      <c r="F64" s="27">
        <v>348212</v>
      </c>
      <c r="G64" s="2" t="s">
        <v>62</v>
      </c>
      <c r="H64" s="6">
        <f>Table1[[#This Row],[Surgery Date]]-Table1[[#This Row],[Birth Date]]</f>
        <v>395</v>
      </c>
      <c r="I64" s="19" t="s">
        <v>63</v>
      </c>
      <c r="J64" s="2" t="s">
        <v>77</v>
      </c>
      <c r="K64" s="57">
        <v>38.9</v>
      </c>
      <c r="L64" s="57">
        <v>472.3</v>
      </c>
      <c r="M64" s="2" t="s">
        <v>65</v>
      </c>
      <c r="N64" s="36">
        <v>42975</v>
      </c>
      <c r="O64" s="64">
        <v>2727.61</v>
      </c>
      <c r="P64" s="64">
        <v>211.26499999999999</v>
      </c>
      <c r="Q64" s="64">
        <v>859.33699999999999</v>
      </c>
      <c r="R64" s="70">
        <v>172.69900000000001</v>
      </c>
      <c r="S64" s="64">
        <v>224.30699999999999</v>
      </c>
      <c r="T64" s="64">
        <v>356.72800000000001</v>
      </c>
      <c r="U64" s="64">
        <v>293.80900000000003</v>
      </c>
      <c r="V64" s="64">
        <v>194.31899999999999</v>
      </c>
      <c r="W64" s="64">
        <v>261.43900000000002</v>
      </c>
      <c r="X64" s="64">
        <v>345.80500000000001</v>
      </c>
      <c r="Y64" s="64">
        <v>330.012</v>
      </c>
      <c r="Z64" s="64">
        <v>234.72499999999999</v>
      </c>
      <c r="AA64" s="64">
        <v>234.72499999999999</v>
      </c>
      <c r="AB64" s="45"/>
      <c r="AC64" s="40" t="s">
        <v>205</v>
      </c>
      <c r="AD64" s="60">
        <v>2</v>
      </c>
      <c r="AE64" s="74">
        <v>0.40899999999999997</v>
      </c>
      <c r="AF64" s="61" t="s">
        <v>206</v>
      </c>
      <c r="AG64" s="84" t="s">
        <v>235</v>
      </c>
      <c r="AH64" s="90">
        <v>-0.46</v>
      </c>
      <c r="AI64" s="90">
        <v>-0.5</v>
      </c>
      <c r="AJ64" s="90">
        <v>3.43</v>
      </c>
      <c r="AK64" s="84">
        <v>0</v>
      </c>
      <c r="AL64" s="80" t="s">
        <v>68</v>
      </c>
      <c r="AM64" s="80" t="s">
        <v>69</v>
      </c>
      <c r="AN64" s="80" t="s">
        <v>70</v>
      </c>
      <c r="AO64" s="107"/>
      <c r="AP64" s="93"/>
      <c r="AQ64" s="93"/>
      <c r="AR64" s="93"/>
      <c r="AS64" s="93"/>
      <c r="AT64" s="93"/>
      <c r="AU64" s="116"/>
      <c r="AV64" s="93"/>
      <c r="AW64" s="88" t="s">
        <v>79</v>
      </c>
      <c r="AX64" s="82">
        <v>21</v>
      </c>
      <c r="AY64" s="51">
        <f>Table1[[#This Row],[Surgery Date]]+Table1[[#This Row],[Days Post Injection]]</f>
        <v>43000</v>
      </c>
      <c r="AZ64" s="75">
        <v>679494743</v>
      </c>
      <c r="BA64" s="2" t="s">
        <v>71</v>
      </c>
      <c r="BB64" s="2" t="s">
        <v>71</v>
      </c>
      <c r="BC64" s="2" t="s">
        <v>71</v>
      </c>
      <c r="BD64" s="1" t="s">
        <v>236</v>
      </c>
      <c r="BE64" s="1">
        <v>0.38559697827147316</v>
      </c>
      <c r="BF64" s="1" t="s">
        <v>208</v>
      </c>
      <c r="BG64" s="1">
        <v>0.20202412623079083</v>
      </c>
    </row>
    <row r="65" spans="1:59" ht="12.75" customHeight="1">
      <c r="A65" s="136" t="s">
        <v>59</v>
      </c>
      <c r="B65" s="126">
        <v>42584</v>
      </c>
      <c r="C65" s="126">
        <v>42979</v>
      </c>
      <c r="D65" s="128" t="s">
        <v>237</v>
      </c>
      <c r="E65" s="6" t="s">
        <v>76</v>
      </c>
      <c r="F65" s="27">
        <v>348213</v>
      </c>
      <c r="G65" s="2" t="s">
        <v>62</v>
      </c>
      <c r="H65" s="6">
        <f>Table1[[#This Row],[Surgery Date]]-Table1[[#This Row],[Birth Date]]</f>
        <v>395</v>
      </c>
      <c r="I65" s="19" t="s">
        <v>63</v>
      </c>
      <c r="J65" s="2" t="s">
        <v>77</v>
      </c>
      <c r="K65" s="57">
        <v>28.1</v>
      </c>
      <c r="L65" s="57">
        <v>454.9</v>
      </c>
      <c r="M65" s="2" t="s">
        <v>65</v>
      </c>
      <c r="N65" s="36">
        <v>42975</v>
      </c>
      <c r="O65" s="64">
        <v>2887.72</v>
      </c>
      <c r="P65" s="64">
        <v>109.134</v>
      </c>
      <c r="Q65" s="64">
        <v>716.50300000000004</v>
      </c>
      <c r="R65" s="70">
        <v>207.88300000000001</v>
      </c>
      <c r="S65" s="64">
        <v>89.536299999999997</v>
      </c>
      <c r="T65" s="64">
        <v>254.34</v>
      </c>
      <c r="U65" s="64">
        <v>280.952</v>
      </c>
      <c r="V65" s="64">
        <v>423.96300000000002</v>
      </c>
      <c r="W65" s="64">
        <v>382.36799999999999</v>
      </c>
      <c r="X65" s="64">
        <v>281.51100000000002</v>
      </c>
      <c r="Y65" s="64">
        <v>356.137</v>
      </c>
      <c r="Z65" s="64">
        <v>302.70100000000002</v>
      </c>
      <c r="AA65" s="64">
        <v>302.70100000000002</v>
      </c>
      <c r="AB65" s="45" t="s">
        <v>136</v>
      </c>
      <c r="AC65" s="40" t="s">
        <v>205</v>
      </c>
      <c r="AD65" s="60">
        <v>2</v>
      </c>
      <c r="AE65" s="74">
        <v>1.2669999999999999</v>
      </c>
      <c r="AF65" s="61">
        <v>286.69966760573601</v>
      </c>
      <c r="AG65" s="77" t="s">
        <v>238</v>
      </c>
      <c r="AH65" s="78">
        <v>-0.7</v>
      </c>
      <c r="AI65" s="89">
        <v>-3.5</v>
      </c>
      <c r="AJ65" s="79" t="s">
        <v>239</v>
      </c>
      <c r="AK65" s="77">
        <v>0</v>
      </c>
      <c r="AL65" s="80" t="s">
        <v>68</v>
      </c>
      <c r="AM65" s="80" t="s">
        <v>69</v>
      </c>
      <c r="AN65" s="80" t="s">
        <v>70</v>
      </c>
      <c r="AO65" s="107"/>
      <c r="AP65" s="93"/>
      <c r="AQ65" s="93"/>
      <c r="AR65" s="93"/>
      <c r="AS65" s="93"/>
      <c r="AT65" s="93"/>
      <c r="AU65" s="116"/>
      <c r="AV65" s="93"/>
      <c r="AW65" s="88" t="s">
        <v>79</v>
      </c>
      <c r="AX65" s="82">
        <v>21</v>
      </c>
      <c r="AY65" s="51">
        <f>Table1[[#This Row],[Surgery Date]]+Table1[[#This Row],[Days Post Injection]]</f>
        <v>43000</v>
      </c>
      <c r="AZ65" s="75">
        <v>679965613</v>
      </c>
      <c r="BA65" s="2" t="s">
        <v>71</v>
      </c>
      <c r="BB65" s="2" t="s">
        <v>71</v>
      </c>
      <c r="BC65" s="2" t="s">
        <v>71</v>
      </c>
      <c r="BD65" s="1" t="s">
        <v>155</v>
      </c>
      <c r="BE65" s="1">
        <v>0.97619413542419187</v>
      </c>
      <c r="BF65" s="1" t="s">
        <v>240</v>
      </c>
      <c r="BG65" s="1">
        <v>2.3805205771926106E-2</v>
      </c>
    </row>
    <row r="66" spans="1:59" ht="12.75" customHeight="1">
      <c r="A66" s="136" t="s">
        <v>59</v>
      </c>
      <c r="B66" s="126">
        <v>42612</v>
      </c>
      <c r="C66" s="126">
        <v>42985</v>
      </c>
      <c r="D66" s="128" t="s">
        <v>241</v>
      </c>
      <c r="E66" s="6" t="s">
        <v>61</v>
      </c>
      <c r="F66" s="27">
        <v>277432</v>
      </c>
      <c r="G66" s="2" t="s">
        <v>62</v>
      </c>
      <c r="H66" s="6">
        <f>Table1[[#This Row],[Surgery Date]]-Table1[[#This Row],[Birth Date]]</f>
        <v>373</v>
      </c>
      <c r="I66" s="19" t="s">
        <v>63</v>
      </c>
      <c r="J66" s="2" t="s">
        <v>64</v>
      </c>
      <c r="K66" s="57">
        <v>31.9</v>
      </c>
      <c r="L66" s="57">
        <v>460.2</v>
      </c>
      <c r="M66" s="2" t="s">
        <v>78</v>
      </c>
      <c r="N66" s="36">
        <v>42975</v>
      </c>
      <c r="O66" s="64">
        <v>2366.19</v>
      </c>
      <c r="P66" s="64">
        <v>284.66500000000002</v>
      </c>
      <c r="Q66" s="64">
        <v>1038.1099999999999</v>
      </c>
      <c r="R66" s="70">
        <v>365.07299999999998</v>
      </c>
      <c r="S66" s="64">
        <v>160.56899999999999</v>
      </c>
      <c r="T66" s="64">
        <v>398.15699999999998</v>
      </c>
      <c r="U66" s="64">
        <v>251.60499999999999</v>
      </c>
      <c r="V66" s="64">
        <v>103.048</v>
      </c>
      <c r="W66" s="64">
        <v>271.22000000000003</v>
      </c>
      <c r="X66" s="64">
        <v>182.102</v>
      </c>
      <c r="Y66" s="64">
        <v>264.67399999999998</v>
      </c>
      <c r="Z66" s="64">
        <v>135.41800000000001</v>
      </c>
      <c r="AA66" s="64">
        <v>135.41800000000001</v>
      </c>
      <c r="AB66" s="45"/>
      <c r="AC66" s="40" t="s">
        <v>66</v>
      </c>
      <c r="AD66" s="60" t="e">
        <v>#N/A</v>
      </c>
      <c r="AE66" s="74" t="e">
        <v>#N/A</v>
      </c>
      <c r="AF66" s="61" t="e">
        <v>#N/A</v>
      </c>
      <c r="AG66" s="77" t="s">
        <v>238</v>
      </c>
      <c r="AH66" s="78">
        <v>-0.7</v>
      </c>
      <c r="AI66" s="89">
        <v>-3.5</v>
      </c>
      <c r="AJ66" s="79" t="s">
        <v>239</v>
      </c>
      <c r="AK66" s="77">
        <v>0</v>
      </c>
      <c r="AL66" s="80" t="s">
        <v>68</v>
      </c>
      <c r="AM66" s="80" t="s">
        <v>69</v>
      </c>
      <c r="AN66" s="80" t="s">
        <v>70</v>
      </c>
      <c r="AO66" s="107"/>
      <c r="AP66" s="93"/>
      <c r="AQ66" s="93"/>
      <c r="AR66" s="93"/>
      <c r="AS66" s="93"/>
      <c r="AT66" s="93"/>
      <c r="AU66" s="93"/>
      <c r="AV66" s="93"/>
      <c r="AW66" s="88"/>
      <c r="AX66" s="82">
        <v>21</v>
      </c>
      <c r="AY66" s="51">
        <f>Table1[[#This Row],[Surgery Date]]+Table1[[#This Row],[Days Post Injection]]</f>
        <v>43006</v>
      </c>
      <c r="AZ66" s="75">
        <v>746851852</v>
      </c>
      <c r="BA66" s="2" t="s">
        <v>71</v>
      </c>
      <c r="BB66" s="2" t="s">
        <v>71</v>
      </c>
      <c r="BC66" s="2" t="s">
        <v>72</v>
      </c>
      <c r="BD66" s="1" t="s">
        <v>155</v>
      </c>
      <c r="BE66" s="1">
        <v>0.77347128235264373</v>
      </c>
      <c r="BF66" s="1" t="s">
        <v>240</v>
      </c>
      <c r="BG66" s="1">
        <v>0.22652871764735621</v>
      </c>
    </row>
    <row r="67" spans="1:59" ht="12.75" customHeight="1">
      <c r="A67" s="136" t="s">
        <v>59</v>
      </c>
      <c r="B67" s="126">
        <v>42612</v>
      </c>
      <c r="C67" s="126">
        <v>42985</v>
      </c>
      <c r="D67" s="128" t="s">
        <v>242</v>
      </c>
      <c r="E67" s="6" t="s">
        <v>61</v>
      </c>
      <c r="F67" s="27">
        <v>277433</v>
      </c>
      <c r="G67" s="2" t="s">
        <v>62</v>
      </c>
      <c r="H67" s="6">
        <f>Table1[[#This Row],[Surgery Date]]-Table1[[#This Row],[Birth Date]]</f>
        <v>373</v>
      </c>
      <c r="I67" s="19" t="s">
        <v>63</v>
      </c>
      <c r="J67" s="2" t="s">
        <v>64</v>
      </c>
      <c r="K67" s="57">
        <v>34.200000000000003</v>
      </c>
      <c r="L67" s="57">
        <v>453.6</v>
      </c>
      <c r="M67" s="2" t="s">
        <v>78</v>
      </c>
      <c r="N67" s="36">
        <v>42975</v>
      </c>
      <c r="O67" s="64">
        <v>1857.82</v>
      </c>
      <c r="P67" s="64">
        <v>305.79899999999998</v>
      </c>
      <c r="Q67" s="64">
        <v>733.11300000000006</v>
      </c>
      <c r="R67" s="70">
        <v>351.76900000000001</v>
      </c>
      <c r="S67" s="64">
        <v>185.07400000000001</v>
      </c>
      <c r="T67" s="64">
        <v>222.351</v>
      </c>
      <c r="U67" s="64">
        <v>195.06</v>
      </c>
      <c r="V67" s="64">
        <v>131.01400000000001</v>
      </c>
      <c r="W67" s="64">
        <v>316.40899999999999</v>
      </c>
      <c r="X67" s="64">
        <v>155.846</v>
      </c>
      <c r="Y67" s="64">
        <v>123.54300000000001</v>
      </c>
      <c r="Z67" s="64">
        <v>93.062299999999993</v>
      </c>
      <c r="AA67" s="64">
        <v>93.062299999999993</v>
      </c>
      <c r="AB67" s="45"/>
      <c r="AC67" s="40" t="s">
        <v>66</v>
      </c>
      <c r="AD67" s="60" t="e">
        <v>#N/A</v>
      </c>
      <c r="AE67" s="74" t="e">
        <v>#N/A</v>
      </c>
      <c r="AF67" s="61" t="e">
        <v>#N/A</v>
      </c>
      <c r="AG67" s="84" t="s">
        <v>238</v>
      </c>
      <c r="AH67" s="83">
        <v>-1.7</v>
      </c>
      <c r="AI67" s="89">
        <v>-4</v>
      </c>
      <c r="AJ67" s="83">
        <v>0.65</v>
      </c>
      <c r="AK67" s="80">
        <v>0</v>
      </c>
      <c r="AL67" s="80" t="s">
        <v>68</v>
      </c>
      <c r="AM67" s="80" t="s">
        <v>69</v>
      </c>
      <c r="AN67" s="80" t="s">
        <v>70</v>
      </c>
      <c r="AO67" s="82"/>
      <c r="AP67" s="84"/>
      <c r="AQ67" s="100"/>
      <c r="AR67" s="84"/>
      <c r="AS67" s="84"/>
      <c r="AT67" s="84"/>
      <c r="AU67" s="93"/>
      <c r="AV67" s="101"/>
      <c r="AW67" s="88"/>
      <c r="AX67" s="82">
        <v>21</v>
      </c>
      <c r="AY67" s="13">
        <f>Table1[[#This Row],[Surgery Date]]+Table1[[#This Row],[Days Post Injection]]</f>
        <v>43006</v>
      </c>
      <c r="AZ67" s="75">
        <v>756033569</v>
      </c>
      <c r="BA67" s="2" t="s">
        <v>71</v>
      </c>
      <c r="BB67" s="2" t="s">
        <v>71</v>
      </c>
      <c r="BC67" s="2" t="s">
        <v>72</v>
      </c>
      <c r="BD67" s="1" t="s">
        <v>132</v>
      </c>
      <c r="BE67" s="1">
        <v>0.81541818737200522</v>
      </c>
      <c r="BF67" s="1" t="s">
        <v>155</v>
      </c>
      <c r="BG67" s="1">
        <v>0.17786053966136567</v>
      </c>
    </row>
    <row r="68" spans="1:59" ht="12.75" customHeight="1">
      <c r="A68" s="136" t="s">
        <v>59</v>
      </c>
      <c r="B68" s="126">
        <v>42577</v>
      </c>
      <c r="C68" s="126">
        <v>42978</v>
      </c>
      <c r="D68" s="128" t="s">
        <v>243</v>
      </c>
      <c r="E68" s="6" t="s">
        <v>61</v>
      </c>
      <c r="F68" s="27">
        <v>348227</v>
      </c>
      <c r="G68" s="2" t="s">
        <v>62</v>
      </c>
      <c r="H68" s="6">
        <f>Table1[[#This Row],[Surgery Date]]-Table1[[#This Row],[Birth Date]]</f>
        <v>401</v>
      </c>
      <c r="I68" s="19" t="s">
        <v>63</v>
      </c>
      <c r="J68" s="2" t="s">
        <v>64</v>
      </c>
      <c r="K68" s="57">
        <v>33.799999999999997</v>
      </c>
      <c r="L68" s="57">
        <v>443.5</v>
      </c>
      <c r="M68" s="2" t="s">
        <v>65</v>
      </c>
      <c r="N68" s="36">
        <v>42975</v>
      </c>
      <c r="O68" s="64">
        <v>2262.0500000000002</v>
      </c>
      <c r="P68" s="64">
        <v>258.73500000000001</v>
      </c>
      <c r="Q68" s="64">
        <v>893.52</v>
      </c>
      <c r="R68" s="70">
        <v>236.09</v>
      </c>
      <c r="S68" s="64">
        <v>309.00200000000001</v>
      </c>
      <c r="T68" s="64">
        <v>165.52500000000001</v>
      </c>
      <c r="U68" s="64">
        <v>227.274</v>
      </c>
      <c r="V68" s="64">
        <v>212.68199999999999</v>
      </c>
      <c r="W68" s="64">
        <v>205.982</v>
      </c>
      <c r="X68" s="64">
        <v>168.51</v>
      </c>
      <c r="Y68" s="64">
        <v>233.578</v>
      </c>
      <c r="Z68" s="64">
        <v>251.86</v>
      </c>
      <c r="AA68" s="64">
        <v>251.86</v>
      </c>
      <c r="AB68" s="45"/>
      <c r="AC68" s="40" t="s">
        <v>66</v>
      </c>
      <c r="AD68" s="60" t="e">
        <v>#N/A</v>
      </c>
      <c r="AE68" s="74" t="e">
        <v>#N/A</v>
      </c>
      <c r="AF68" s="61" t="e">
        <v>#N/A</v>
      </c>
      <c r="AG68" s="84" t="s">
        <v>218</v>
      </c>
      <c r="AH68" s="83">
        <v>-3.8</v>
      </c>
      <c r="AI68" s="89">
        <v>-2.9</v>
      </c>
      <c r="AJ68" s="83" t="s">
        <v>219</v>
      </c>
      <c r="AK68" s="80">
        <v>0</v>
      </c>
      <c r="AL68" s="80" t="s">
        <v>68</v>
      </c>
      <c r="AM68" s="80" t="s">
        <v>69</v>
      </c>
      <c r="AN68" s="80" t="s">
        <v>70</v>
      </c>
      <c r="AO68" s="107"/>
      <c r="AP68" s="93"/>
      <c r="AQ68" s="93"/>
      <c r="AR68" s="93"/>
      <c r="AS68" s="93"/>
      <c r="AT68" s="93"/>
      <c r="AU68" s="93"/>
      <c r="AV68" s="93"/>
      <c r="AW68" s="88"/>
      <c r="AX68" s="82">
        <v>21</v>
      </c>
      <c r="AY68" s="13">
        <f>Table1[[#This Row],[Surgery Date]]+Table1[[#This Row],[Days Post Injection]]</f>
        <v>42999</v>
      </c>
      <c r="AZ68" s="75">
        <v>755448459</v>
      </c>
      <c r="BA68" s="2" t="s">
        <v>71</v>
      </c>
      <c r="BB68" s="2" t="s">
        <v>71</v>
      </c>
      <c r="BC68" s="2" t="s">
        <v>72</v>
      </c>
      <c r="BD68" s="1" t="s">
        <v>174</v>
      </c>
      <c r="BE68" s="1">
        <v>0.93912926506126293</v>
      </c>
      <c r="BF68" s="1" t="s">
        <v>74</v>
      </c>
      <c r="BG68" s="1">
        <v>6.0870734938737056E-2</v>
      </c>
    </row>
    <row r="69" spans="1:59" ht="12.75" customHeight="1">
      <c r="A69" s="136" t="s">
        <v>59</v>
      </c>
      <c r="B69" s="126">
        <v>42549</v>
      </c>
      <c r="C69" s="126">
        <v>43010</v>
      </c>
      <c r="D69" s="128" t="s">
        <v>244</v>
      </c>
      <c r="E69" s="6" t="s">
        <v>61</v>
      </c>
      <c r="F69" s="27">
        <v>348221</v>
      </c>
      <c r="G69" s="2" t="s">
        <v>62</v>
      </c>
      <c r="H69" s="6">
        <f>Table1[[#This Row],[Surgery Date]]-Table1[[#This Row],[Birth Date]]</f>
        <v>461</v>
      </c>
      <c r="I69" s="19" t="s">
        <v>63</v>
      </c>
      <c r="J69" s="2" t="s">
        <v>64</v>
      </c>
      <c r="K69" s="57">
        <v>38</v>
      </c>
      <c r="L69" s="57">
        <v>437.7</v>
      </c>
      <c r="M69" s="2" t="s">
        <v>65</v>
      </c>
      <c r="N69" s="36">
        <v>42999</v>
      </c>
      <c r="O69" s="64">
        <v>2119.5</v>
      </c>
      <c r="P69" s="64">
        <v>291.33499999999998</v>
      </c>
      <c r="Q69" s="64">
        <v>1081.3900000000001</v>
      </c>
      <c r="R69" s="70">
        <v>173.61099999999999</v>
      </c>
      <c r="S69" s="64">
        <v>211.21799999999999</v>
      </c>
      <c r="T69" s="64">
        <v>201.93600000000001</v>
      </c>
      <c r="U69" s="64">
        <v>190.67599999999999</v>
      </c>
      <c r="V69" s="64">
        <v>293.89999999999998</v>
      </c>
      <c r="W69" s="64">
        <v>194.77699999999999</v>
      </c>
      <c r="X69" s="64">
        <v>241.26</v>
      </c>
      <c r="Y69" s="64">
        <v>157.178</v>
      </c>
      <c r="Z69" s="64">
        <v>212.452</v>
      </c>
      <c r="AA69" s="64">
        <v>212.452</v>
      </c>
      <c r="AB69" s="45"/>
      <c r="AC69" s="40" t="s">
        <v>66</v>
      </c>
      <c r="AD69" s="60" t="e">
        <v>#N/A</v>
      </c>
      <c r="AE69" s="74" t="e">
        <v>#N/A</v>
      </c>
      <c r="AF69" s="61" t="e">
        <v>#N/A</v>
      </c>
      <c r="AG69" s="77" t="s">
        <v>85</v>
      </c>
      <c r="AH69" s="78">
        <v>-1.7</v>
      </c>
      <c r="AI69" s="79">
        <v>-0.7</v>
      </c>
      <c r="AJ69" s="78">
        <v>2.04</v>
      </c>
      <c r="AK69" s="77">
        <v>0</v>
      </c>
      <c r="AL69" s="80" t="s">
        <v>68</v>
      </c>
      <c r="AM69" s="80" t="s">
        <v>69</v>
      </c>
      <c r="AN69" s="80" t="s">
        <v>70</v>
      </c>
      <c r="AO69" s="95"/>
      <c r="AP69" s="96"/>
      <c r="AQ69" s="96"/>
      <c r="AR69" s="96"/>
      <c r="AS69" s="96"/>
      <c r="AT69" s="96"/>
      <c r="AU69" s="96"/>
      <c r="AV69" s="96"/>
      <c r="AW69" s="88"/>
      <c r="AX69" s="82">
        <v>21</v>
      </c>
      <c r="AY69" s="13">
        <f>Table1[[#This Row],[Surgery Date]]+Table1[[#This Row],[Days Post Injection]]</f>
        <v>43031</v>
      </c>
      <c r="AZ69" s="75">
        <v>757978339</v>
      </c>
      <c r="BA69" s="1" t="s">
        <v>71</v>
      </c>
      <c r="BB69" s="1" t="s">
        <v>71</v>
      </c>
      <c r="BC69" s="6" t="s">
        <v>72</v>
      </c>
      <c r="BD69" s="1" t="s">
        <v>83</v>
      </c>
      <c r="BE69" s="1">
        <v>0.89404444712158171</v>
      </c>
      <c r="BF69" s="1" t="s">
        <v>73</v>
      </c>
      <c r="BG69" s="1">
        <v>3.7786390439750975E-2</v>
      </c>
    </row>
    <row r="70" spans="1:59" ht="12.75" customHeight="1">
      <c r="A70" s="136" t="s">
        <v>59</v>
      </c>
      <c r="B70" s="126">
        <v>42549</v>
      </c>
      <c r="C70" s="126">
        <v>43010</v>
      </c>
      <c r="D70" s="128" t="s">
        <v>245</v>
      </c>
      <c r="E70" s="6" t="s">
        <v>61</v>
      </c>
      <c r="F70" s="27">
        <v>348222</v>
      </c>
      <c r="G70" s="2" t="s">
        <v>62</v>
      </c>
      <c r="H70" s="6">
        <f>Table1[[#This Row],[Surgery Date]]-Table1[[#This Row],[Birth Date]]</f>
        <v>461</v>
      </c>
      <c r="I70" s="19" t="s">
        <v>63</v>
      </c>
      <c r="J70" s="2" t="s">
        <v>64</v>
      </c>
      <c r="K70" s="57">
        <v>35.200000000000003</v>
      </c>
      <c r="L70" s="57">
        <v>464.7</v>
      </c>
      <c r="M70" s="2" t="s">
        <v>65</v>
      </c>
      <c r="N70" s="36">
        <v>42999</v>
      </c>
      <c r="O70" s="64">
        <v>2178.46</v>
      </c>
      <c r="P70" s="64">
        <v>198.40100000000001</v>
      </c>
      <c r="Q70" s="64">
        <v>736.77200000000005</v>
      </c>
      <c r="R70" s="70">
        <v>193.435</v>
      </c>
      <c r="S70" s="64">
        <v>227.249</v>
      </c>
      <c r="T70" s="64">
        <v>197.84299999999999</v>
      </c>
      <c r="U70" s="64">
        <v>219.04</v>
      </c>
      <c r="V70" s="64">
        <v>206.929</v>
      </c>
      <c r="W70" s="64">
        <v>118.35599999999999</v>
      </c>
      <c r="X70" s="64">
        <v>191.39599999999999</v>
      </c>
      <c r="Y70" s="64">
        <v>323.21199999999999</v>
      </c>
      <c r="Z70" s="64">
        <v>217.37100000000001</v>
      </c>
      <c r="AA70" s="64">
        <v>217.37100000000001</v>
      </c>
      <c r="AB70" s="45"/>
      <c r="AC70" s="40" t="s">
        <v>66</v>
      </c>
      <c r="AD70" s="60" t="e">
        <v>#N/A</v>
      </c>
      <c r="AE70" s="74" t="e">
        <v>#N/A</v>
      </c>
      <c r="AF70" s="61" t="e">
        <v>#N/A</v>
      </c>
      <c r="AG70" s="84" t="s">
        <v>88</v>
      </c>
      <c r="AH70" s="83">
        <v>-4.24</v>
      </c>
      <c r="AI70" s="83">
        <v>-3.4</v>
      </c>
      <c r="AJ70" s="83">
        <v>3</v>
      </c>
      <c r="AK70" s="80">
        <v>0</v>
      </c>
      <c r="AL70" s="80" t="s">
        <v>68</v>
      </c>
      <c r="AM70" s="80" t="s">
        <v>69</v>
      </c>
      <c r="AN70" s="80" t="s">
        <v>70</v>
      </c>
      <c r="AO70" s="95"/>
      <c r="AP70" s="96"/>
      <c r="AQ70" s="96"/>
      <c r="AR70" s="96"/>
      <c r="AS70" s="96"/>
      <c r="AT70" s="96"/>
      <c r="AU70" s="96"/>
      <c r="AV70" s="96"/>
      <c r="AW70" s="88"/>
      <c r="AX70" s="82">
        <v>21</v>
      </c>
      <c r="AY70" s="51">
        <f>Table1[[#This Row],[Surgery Date]]+Table1[[#This Row],[Days Post Injection]]</f>
        <v>43031</v>
      </c>
      <c r="AZ70" s="75">
        <v>878194222</v>
      </c>
      <c r="BA70" s="1" t="s">
        <v>71</v>
      </c>
      <c r="BB70" s="1" t="s">
        <v>71</v>
      </c>
      <c r="BC70" s="6" t="s">
        <v>72</v>
      </c>
      <c r="BD70" s="1" t="s">
        <v>89</v>
      </c>
      <c r="BE70" s="1">
        <v>0.52848870829390715</v>
      </c>
      <c r="BF70" s="1" t="s">
        <v>121</v>
      </c>
      <c r="BG70" s="1">
        <v>0.38825798353350338</v>
      </c>
    </row>
    <row r="71" spans="1:59" ht="12.75" customHeight="1">
      <c r="A71" s="136" t="s">
        <v>59</v>
      </c>
      <c r="B71" s="126">
        <v>42605</v>
      </c>
      <c r="C71" s="126">
        <v>43014</v>
      </c>
      <c r="D71" s="128" t="s">
        <v>246</v>
      </c>
      <c r="E71" s="6" t="s">
        <v>76</v>
      </c>
      <c r="F71" s="27">
        <v>353448</v>
      </c>
      <c r="G71" s="2" t="s">
        <v>62</v>
      </c>
      <c r="H71" s="6">
        <f>Table1[[#This Row],[Surgery Date]]-Table1[[#This Row],[Birth Date]]</f>
        <v>409</v>
      </c>
      <c r="I71" s="19" t="s">
        <v>63</v>
      </c>
      <c r="J71" s="2" t="s">
        <v>77</v>
      </c>
      <c r="K71" s="57">
        <v>32</v>
      </c>
      <c r="L71" s="57">
        <v>442.2</v>
      </c>
      <c r="M71" s="2" t="s">
        <v>65</v>
      </c>
      <c r="N71" s="36">
        <v>43005</v>
      </c>
      <c r="O71" s="64">
        <v>3672.03</v>
      </c>
      <c r="P71" s="64">
        <v>242.46799999999999</v>
      </c>
      <c r="Q71" s="64">
        <v>1484.55</v>
      </c>
      <c r="R71" s="70">
        <v>238.602</v>
      </c>
      <c r="S71" s="64">
        <v>499.88299999999998</v>
      </c>
      <c r="T71" s="64">
        <v>434.75700000000001</v>
      </c>
      <c r="U71" s="64">
        <v>502.387</v>
      </c>
      <c r="V71" s="64">
        <v>323.17099999999999</v>
      </c>
      <c r="W71" s="64">
        <v>336.863</v>
      </c>
      <c r="X71" s="64">
        <v>291.89999999999998</v>
      </c>
      <c r="Y71" s="64">
        <v>342.74099999999999</v>
      </c>
      <c r="Z71" s="64">
        <v>331.39100000000002</v>
      </c>
      <c r="AA71" s="64">
        <v>331.39100000000002</v>
      </c>
      <c r="AB71" s="45" t="s">
        <v>136</v>
      </c>
      <c r="AC71" s="40" t="s">
        <v>137</v>
      </c>
      <c r="AD71" s="60">
        <v>1.5</v>
      </c>
      <c r="AE71" s="74">
        <v>0.23400000000000001</v>
      </c>
      <c r="AF71" s="61">
        <v>63.2642169109713</v>
      </c>
      <c r="AG71" s="87" t="s">
        <v>247</v>
      </c>
      <c r="AH71" s="92">
        <v>1.78</v>
      </c>
      <c r="AI71" s="92" t="s">
        <v>223</v>
      </c>
      <c r="AJ71" s="92">
        <v>2.2400000000000002</v>
      </c>
      <c r="AK71" s="87">
        <v>0</v>
      </c>
      <c r="AL71" s="87" t="s">
        <v>68</v>
      </c>
      <c r="AM71" s="87" t="s">
        <v>69</v>
      </c>
      <c r="AN71" s="87" t="s">
        <v>70</v>
      </c>
      <c r="AO71" s="107"/>
      <c r="AP71" s="116"/>
      <c r="AQ71" s="116"/>
      <c r="AR71" s="116"/>
      <c r="AS71" s="116"/>
      <c r="AT71" s="116"/>
      <c r="AU71" s="116"/>
      <c r="AV71" s="93"/>
      <c r="AW71" s="88" t="s">
        <v>79</v>
      </c>
      <c r="AX71" s="82">
        <v>21</v>
      </c>
      <c r="AY71" s="51">
        <f>Table1[[#This Row],[Surgery Date]]+Table1[[#This Row],[Days Post Injection]]</f>
        <v>43035</v>
      </c>
      <c r="AZ71" s="75">
        <v>832436353</v>
      </c>
      <c r="BA71" s="2" t="s">
        <v>71</v>
      </c>
      <c r="BB71" s="2" t="s">
        <v>71</v>
      </c>
      <c r="BC71" s="2" t="s">
        <v>71</v>
      </c>
      <c r="BD71" s="1" t="s">
        <v>224</v>
      </c>
      <c r="BE71" s="1">
        <v>0.38530105640891199</v>
      </c>
      <c r="BF71" s="1" t="s">
        <v>248</v>
      </c>
      <c r="BG71" s="1">
        <v>0.25911199122744583</v>
      </c>
    </row>
    <row r="72" spans="1:59" s="14" customFormat="1" ht="12.75" customHeight="1">
      <c r="A72" s="136" t="s">
        <v>59</v>
      </c>
      <c r="B72" s="126">
        <v>42605</v>
      </c>
      <c r="C72" s="126">
        <v>43006</v>
      </c>
      <c r="D72" s="128" t="s">
        <v>249</v>
      </c>
      <c r="E72" s="6" t="s">
        <v>61</v>
      </c>
      <c r="F72" s="27">
        <v>353452</v>
      </c>
      <c r="G72" s="2" t="s">
        <v>62</v>
      </c>
      <c r="H72" s="6">
        <f>Table1[[#This Row],[Surgery Date]]-Table1[[#This Row],[Birth Date]]</f>
        <v>401</v>
      </c>
      <c r="I72" s="19" t="s">
        <v>63</v>
      </c>
      <c r="J72" s="2" t="s">
        <v>64</v>
      </c>
      <c r="K72" s="57">
        <v>34.799999999999997</v>
      </c>
      <c r="L72" s="57" t="e">
        <v>#N/A</v>
      </c>
      <c r="M72" s="2" t="s">
        <v>65</v>
      </c>
      <c r="N72" s="36">
        <v>43005</v>
      </c>
      <c r="O72" s="64">
        <v>3446.08</v>
      </c>
      <c r="P72" s="64">
        <v>166.601</v>
      </c>
      <c r="Q72" s="64">
        <v>1262.49</v>
      </c>
      <c r="R72" s="70">
        <v>295.79000000000002</v>
      </c>
      <c r="S72" s="64">
        <v>457.01</v>
      </c>
      <c r="T72" s="64">
        <v>389.17700000000002</v>
      </c>
      <c r="U72" s="64">
        <v>378.899</v>
      </c>
      <c r="V72" s="64">
        <v>391.48099999999999</v>
      </c>
      <c r="W72" s="64">
        <v>273.83999999999997</v>
      </c>
      <c r="X72" s="64">
        <v>301.435</v>
      </c>
      <c r="Y72" s="64">
        <v>352.738</v>
      </c>
      <c r="Z72" s="64">
        <v>267.33100000000002</v>
      </c>
      <c r="AA72" s="64">
        <v>267.33100000000002</v>
      </c>
      <c r="AB72" s="45"/>
      <c r="AC72" s="40" t="s">
        <v>66</v>
      </c>
      <c r="AD72" s="60" t="e">
        <v>#N/A</v>
      </c>
      <c r="AE72" s="74" t="e">
        <v>#N/A</v>
      </c>
      <c r="AF72" s="61" t="e">
        <v>#N/A</v>
      </c>
      <c r="AG72" s="84" t="s">
        <v>180</v>
      </c>
      <c r="AH72" s="90">
        <v>-2.54</v>
      </c>
      <c r="AI72" s="90">
        <v>-4.5999999999999996</v>
      </c>
      <c r="AJ72" s="90" t="s">
        <v>181</v>
      </c>
      <c r="AK72" s="84">
        <v>0</v>
      </c>
      <c r="AL72" s="84" t="s">
        <v>68</v>
      </c>
      <c r="AM72" s="84" t="s">
        <v>69</v>
      </c>
      <c r="AN72" s="84" t="s">
        <v>70</v>
      </c>
      <c r="AO72" s="107"/>
      <c r="AP72" s="93"/>
      <c r="AQ72" s="93"/>
      <c r="AR72" s="93"/>
      <c r="AS72" s="93"/>
      <c r="AT72" s="93"/>
      <c r="AU72" s="93"/>
      <c r="AV72" s="93"/>
      <c r="AW72" s="88"/>
      <c r="AX72" s="82">
        <v>21</v>
      </c>
      <c r="AY72" s="13">
        <f>Table1[[#This Row],[Surgery Date]]+Table1[[#This Row],[Days Post Injection]]</f>
        <v>43027</v>
      </c>
      <c r="AZ72" s="75">
        <v>772016928</v>
      </c>
      <c r="BA72" s="2" t="s">
        <v>71</v>
      </c>
      <c r="BB72" s="2" t="s">
        <v>71</v>
      </c>
      <c r="BC72" s="2" t="s">
        <v>72</v>
      </c>
      <c r="BD72" s="1" t="s">
        <v>182</v>
      </c>
      <c r="BE72" s="1">
        <v>0.61086903054924946</v>
      </c>
      <c r="BF72" s="1" t="s">
        <v>183</v>
      </c>
      <c r="BG72" s="1">
        <v>0.15331527410510043</v>
      </c>
    </row>
    <row r="73" spans="1:59" ht="12.75" customHeight="1">
      <c r="A73" s="136" t="s">
        <v>59</v>
      </c>
      <c r="B73" s="126">
        <v>42605</v>
      </c>
      <c r="C73" s="126">
        <v>43006</v>
      </c>
      <c r="D73" s="128" t="s">
        <v>250</v>
      </c>
      <c r="E73" s="6" t="s">
        <v>61</v>
      </c>
      <c r="F73" s="27">
        <v>353450</v>
      </c>
      <c r="G73" s="2" t="s">
        <v>62</v>
      </c>
      <c r="H73" s="6">
        <f>Table1[[#This Row],[Surgery Date]]-Table1[[#This Row],[Birth Date]]</f>
        <v>401</v>
      </c>
      <c r="I73" s="19" t="s">
        <v>63</v>
      </c>
      <c r="J73" s="2" t="s">
        <v>64</v>
      </c>
      <c r="K73" s="57">
        <v>32.799999999999997</v>
      </c>
      <c r="L73" s="57" t="e">
        <v>#N/A</v>
      </c>
      <c r="M73" s="2" t="s">
        <v>65</v>
      </c>
      <c r="N73" s="36">
        <v>43005</v>
      </c>
      <c r="O73" s="64">
        <v>1257.28</v>
      </c>
      <c r="P73" s="64">
        <v>294.13499999999999</v>
      </c>
      <c r="Q73" s="64">
        <v>825.02800000000002</v>
      </c>
      <c r="R73" s="70">
        <v>58.994500000000002</v>
      </c>
      <c r="S73" s="64">
        <v>111.19199999999999</v>
      </c>
      <c r="T73" s="64">
        <v>193.179</v>
      </c>
      <c r="U73" s="64">
        <v>139.321</v>
      </c>
      <c r="V73" s="64">
        <v>199.23400000000001</v>
      </c>
      <c r="W73" s="64">
        <v>104.669</v>
      </c>
      <c r="X73" s="64">
        <v>125.651</v>
      </c>
      <c r="Y73" s="64">
        <v>140.31399999999999</v>
      </c>
      <c r="Z73" s="64">
        <v>57.816699999999997</v>
      </c>
      <c r="AA73" s="64">
        <v>57.816699999999997</v>
      </c>
      <c r="AB73" s="45"/>
      <c r="AC73" s="40" t="s">
        <v>66</v>
      </c>
      <c r="AD73" s="60" t="e">
        <v>#N/A</v>
      </c>
      <c r="AE73" s="74" t="e">
        <v>#N/A</v>
      </c>
      <c r="AF73" s="61" t="e">
        <v>#N/A</v>
      </c>
      <c r="AG73" s="80" t="s">
        <v>114</v>
      </c>
      <c r="AH73" s="83">
        <v>-2.06</v>
      </c>
      <c r="AI73" s="83">
        <v>-0.17</v>
      </c>
      <c r="AJ73" s="83">
        <v>0.8</v>
      </c>
      <c r="AK73" s="80">
        <v>0</v>
      </c>
      <c r="AL73" s="80" t="s">
        <v>68</v>
      </c>
      <c r="AM73" s="80" t="s">
        <v>69</v>
      </c>
      <c r="AN73" s="80" t="s">
        <v>70</v>
      </c>
      <c r="AO73" s="107"/>
      <c r="AP73" s="93"/>
      <c r="AQ73" s="93"/>
      <c r="AR73" s="93"/>
      <c r="AS73" s="93"/>
      <c r="AT73" s="93"/>
      <c r="AU73" s="93"/>
      <c r="AV73" s="93"/>
      <c r="AW73" s="88"/>
      <c r="AX73" s="82">
        <v>21</v>
      </c>
      <c r="AY73" s="51">
        <f>Table1[[#This Row],[Surgery Date]]+Table1[[#This Row],[Days Post Injection]]</f>
        <v>43027</v>
      </c>
      <c r="AZ73" s="75">
        <v>757348744</v>
      </c>
      <c r="BA73" s="2" t="s">
        <v>71</v>
      </c>
      <c r="BB73" s="2" t="s">
        <v>71</v>
      </c>
      <c r="BC73" s="2" t="s">
        <v>72</v>
      </c>
      <c r="BD73" s="1" t="s">
        <v>115</v>
      </c>
      <c r="BE73" s="1">
        <v>0.96196171588220936</v>
      </c>
      <c r="BF73" s="1" t="s">
        <v>74</v>
      </c>
      <c r="BG73" s="1">
        <v>2.6033346930341268E-2</v>
      </c>
    </row>
    <row r="74" spans="1:59" ht="12.75" customHeight="1">
      <c r="A74" s="136" t="s">
        <v>59</v>
      </c>
      <c r="B74" s="126">
        <v>42605</v>
      </c>
      <c r="C74" s="126">
        <v>43006</v>
      </c>
      <c r="D74" s="128" t="s">
        <v>251</v>
      </c>
      <c r="E74" s="6" t="s">
        <v>61</v>
      </c>
      <c r="F74" s="27">
        <v>353451</v>
      </c>
      <c r="G74" s="2" t="s">
        <v>62</v>
      </c>
      <c r="H74" s="6">
        <f>Table1[[#This Row],[Surgery Date]]-Table1[[#This Row],[Birth Date]]</f>
        <v>401</v>
      </c>
      <c r="I74" s="19" t="s">
        <v>63</v>
      </c>
      <c r="J74" s="2" t="s">
        <v>64</v>
      </c>
      <c r="K74" s="57">
        <v>32.5</v>
      </c>
      <c r="L74" s="57" t="e">
        <v>#N/A</v>
      </c>
      <c r="M74" s="2" t="s">
        <v>65</v>
      </c>
      <c r="N74" s="36">
        <v>43005</v>
      </c>
      <c r="O74" s="64">
        <v>1780.85</v>
      </c>
      <c r="P74" s="64">
        <v>70.667000000000002</v>
      </c>
      <c r="Q74" s="64">
        <v>330.99799999999999</v>
      </c>
      <c r="R74" s="70">
        <v>28.662700000000001</v>
      </c>
      <c r="S74" s="64">
        <v>221.315</v>
      </c>
      <c r="T74" s="64">
        <v>261.58600000000001</v>
      </c>
      <c r="U74" s="64">
        <v>210.66800000000001</v>
      </c>
      <c r="V74" s="64">
        <v>150.21199999999999</v>
      </c>
      <c r="W74" s="64">
        <v>125.008</v>
      </c>
      <c r="X74" s="64">
        <v>180.91900000000001</v>
      </c>
      <c r="Y74" s="64">
        <v>221.24100000000001</v>
      </c>
      <c r="Z74" s="64">
        <v>174.89699999999999</v>
      </c>
      <c r="AA74" s="64">
        <v>174.89699999999999</v>
      </c>
      <c r="AB74" s="45"/>
      <c r="AC74" s="40" t="s">
        <v>66</v>
      </c>
      <c r="AD74" s="60" t="e">
        <v>#N/A</v>
      </c>
      <c r="AE74" s="74" t="e">
        <v>#N/A</v>
      </c>
      <c r="AF74" s="61" t="e">
        <v>#N/A</v>
      </c>
      <c r="AG74" s="84" t="s">
        <v>114</v>
      </c>
      <c r="AH74" s="92">
        <v>-3.28</v>
      </c>
      <c r="AI74" s="92">
        <v>-1.06</v>
      </c>
      <c r="AJ74" s="92">
        <v>1.17</v>
      </c>
      <c r="AK74" s="87">
        <v>0</v>
      </c>
      <c r="AL74" s="80" t="s">
        <v>68</v>
      </c>
      <c r="AM74" s="80" t="s">
        <v>69</v>
      </c>
      <c r="AN74" s="87" t="s">
        <v>70</v>
      </c>
      <c r="AO74" s="107"/>
      <c r="AP74" s="93"/>
      <c r="AQ74" s="93"/>
      <c r="AR74" s="93"/>
      <c r="AS74" s="93"/>
      <c r="AT74" s="93"/>
      <c r="AU74" s="93"/>
      <c r="AV74" s="93"/>
      <c r="AW74" s="88"/>
      <c r="AX74" s="82">
        <v>21</v>
      </c>
      <c r="AY74" s="51">
        <f>Table1[[#This Row],[Surgery Date]]+Table1[[#This Row],[Days Post Injection]]</f>
        <v>43027</v>
      </c>
      <c r="AZ74" s="75">
        <v>818635936</v>
      </c>
      <c r="BA74" s="2" t="s">
        <v>71</v>
      </c>
      <c r="BB74" s="2" t="s">
        <v>71</v>
      </c>
      <c r="BC74" s="2" t="s">
        <v>72</v>
      </c>
      <c r="BD74" s="1" t="s">
        <v>115</v>
      </c>
      <c r="BE74" s="1">
        <v>0.96865925651501328</v>
      </c>
      <c r="BF74" s="1" t="s">
        <v>116</v>
      </c>
      <c r="BG74" s="1">
        <v>1.135661327723893E-2</v>
      </c>
    </row>
    <row r="75" spans="1:59" ht="12.75" customHeight="1">
      <c r="A75" s="136" t="s">
        <v>59</v>
      </c>
      <c r="B75" s="126">
        <v>42630</v>
      </c>
      <c r="C75" s="126">
        <v>43019</v>
      </c>
      <c r="D75" s="128" t="s">
        <v>252</v>
      </c>
      <c r="E75" s="6" t="s">
        <v>76</v>
      </c>
      <c r="F75" s="27">
        <v>280542</v>
      </c>
      <c r="G75" s="2" t="s">
        <v>62</v>
      </c>
      <c r="H75" s="6">
        <f>Table1[[#This Row],[Surgery Date]]-Table1[[#This Row],[Birth Date]]</f>
        <v>389</v>
      </c>
      <c r="I75" s="19" t="s">
        <v>63</v>
      </c>
      <c r="J75" s="2" t="s">
        <v>77</v>
      </c>
      <c r="K75" s="57">
        <v>34.6</v>
      </c>
      <c r="L75" s="57">
        <v>452.3</v>
      </c>
      <c r="M75" s="2" t="s">
        <v>78</v>
      </c>
      <c r="N75" s="36">
        <v>43005</v>
      </c>
      <c r="O75" s="64">
        <v>2485.87</v>
      </c>
      <c r="P75" s="64">
        <v>361.06799999999998</v>
      </c>
      <c r="Q75" s="64">
        <v>1180.3399999999999</v>
      </c>
      <c r="R75" s="70">
        <v>390.88200000000001</v>
      </c>
      <c r="S75" s="64">
        <v>357.50099999999998</v>
      </c>
      <c r="T75" s="64">
        <v>379.70499999999998</v>
      </c>
      <c r="U75" s="64">
        <v>107.373</v>
      </c>
      <c r="V75" s="64">
        <v>55.257300000000001</v>
      </c>
      <c r="W75" s="64">
        <v>269.48599999999999</v>
      </c>
      <c r="X75" s="64">
        <v>316.41199999999998</v>
      </c>
      <c r="Y75" s="64">
        <v>250.88200000000001</v>
      </c>
      <c r="Z75" s="64">
        <v>62.727200000000003</v>
      </c>
      <c r="AA75" s="64">
        <v>62.727200000000003</v>
      </c>
      <c r="AB75" s="45" t="s">
        <v>136</v>
      </c>
      <c r="AC75" s="40" t="s">
        <v>137</v>
      </c>
      <c r="AD75" s="60">
        <v>2</v>
      </c>
      <c r="AE75" s="74">
        <v>1.29199999999999</v>
      </c>
      <c r="AF75" s="61">
        <v>753.28230531720396</v>
      </c>
      <c r="AG75" s="87" t="s">
        <v>253</v>
      </c>
      <c r="AH75" s="92">
        <v>-0.74</v>
      </c>
      <c r="AI75" s="92">
        <v>-3.25</v>
      </c>
      <c r="AJ75" s="92" t="s">
        <v>239</v>
      </c>
      <c r="AK75" s="87">
        <v>0</v>
      </c>
      <c r="AL75" s="80" t="s">
        <v>68</v>
      </c>
      <c r="AM75" s="80" t="s">
        <v>69</v>
      </c>
      <c r="AN75" s="87" t="s">
        <v>70</v>
      </c>
      <c r="AO75" s="95"/>
      <c r="AP75" s="96"/>
      <c r="AQ75" s="96"/>
      <c r="AR75" s="96"/>
      <c r="AS75" s="96"/>
      <c r="AT75" s="96"/>
      <c r="AU75" s="96"/>
      <c r="AV75" s="96"/>
      <c r="AW75" s="88" t="s">
        <v>79</v>
      </c>
      <c r="AX75" s="82">
        <v>21</v>
      </c>
      <c r="AY75" s="51">
        <f>Table1[[#This Row],[Surgery Date]]+Table1[[#This Row],[Days Post Injection]]</f>
        <v>43040</v>
      </c>
      <c r="AZ75" s="75">
        <v>732619821</v>
      </c>
      <c r="BA75" s="1" t="s">
        <v>71</v>
      </c>
      <c r="BB75" s="1" t="s">
        <v>71</v>
      </c>
      <c r="BC75" s="6" t="s">
        <v>71</v>
      </c>
      <c r="BD75" s="1" t="s">
        <v>155</v>
      </c>
      <c r="BE75" s="1">
        <v>0.97446405629225563</v>
      </c>
      <c r="BF75" s="1" t="s">
        <v>240</v>
      </c>
      <c r="BG75" s="1">
        <v>1.937084213898535E-2</v>
      </c>
    </row>
    <row r="76" spans="1:59" ht="12.75" customHeight="1">
      <c r="A76" s="136" t="s">
        <v>59</v>
      </c>
      <c r="B76" s="126">
        <v>42630</v>
      </c>
      <c r="C76" s="126">
        <v>43019</v>
      </c>
      <c r="D76" s="128" t="s">
        <v>254</v>
      </c>
      <c r="E76" s="6" t="s">
        <v>76</v>
      </c>
      <c r="F76" s="27">
        <v>280540</v>
      </c>
      <c r="G76" s="2" t="s">
        <v>62</v>
      </c>
      <c r="H76" s="6">
        <f>Table1[[#This Row],[Surgery Date]]-Table1[[#This Row],[Birth Date]]</f>
        <v>389</v>
      </c>
      <c r="I76" s="19" t="s">
        <v>63</v>
      </c>
      <c r="J76" s="2" t="s">
        <v>77</v>
      </c>
      <c r="K76" s="57">
        <v>31.8</v>
      </c>
      <c r="L76" s="57">
        <v>451.3</v>
      </c>
      <c r="M76" s="2" t="s">
        <v>78</v>
      </c>
      <c r="N76" s="36">
        <v>43005</v>
      </c>
      <c r="O76" s="64">
        <v>2288.38</v>
      </c>
      <c r="P76" s="64">
        <v>287.66800000000001</v>
      </c>
      <c r="Q76" s="64">
        <v>953.43799999999999</v>
      </c>
      <c r="R76" s="70">
        <v>326.767</v>
      </c>
      <c r="S76" s="64">
        <v>180.06700000000001</v>
      </c>
      <c r="T76" s="64">
        <v>211.78899999999999</v>
      </c>
      <c r="U76" s="64">
        <v>170.48</v>
      </c>
      <c r="V76" s="64">
        <v>130.67699999999999</v>
      </c>
      <c r="W76" s="64">
        <v>310.73899999999998</v>
      </c>
      <c r="X76" s="64">
        <v>246.81100000000001</v>
      </c>
      <c r="Y76" s="64">
        <v>282.22800000000001</v>
      </c>
      <c r="Z76" s="64">
        <v>164.863</v>
      </c>
      <c r="AA76" s="64">
        <v>164.863</v>
      </c>
      <c r="AB76" s="45" t="s">
        <v>136</v>
      </c>
      <c r="AC76" s="40" t="s">
        <v>205</v>
      </c>
      <c r="AD76" s="60">
        <v>2</v>
      </c>
      <c r="AE76" s="74">
        <v>1.66699999999999</v>
      </c>
      <c r="AF76" s="61">
        <v>365.83084765538302</v>
      </c>
      <c r="AG76" s="84" t="s">
        <v>253</v>
      </c>
      <c r="AH76" s="90">
        <v>-0.74</v>
      </c>
      <c r="AI76" s="90">
        <v>-3.25</v>
      </c>
      <c r="AJ76" s="90" t="s">
        <v>239</v>
      </c>
      <c r="AK76" s="84">
        <v>0</v>
      </c>
      <c r="AL76" s="80" t="s">
        <v>68</v>
      </c>
      <c r="AM76" s="80" t="s">
        <v>69</v>
      </c>
      <c r="AN76" s="84" t="s">
        <v>70</v>
      </c>
      <c r="AO76" s="95"/>
      <c r="AP76" s="96"/>
      <c r="AQ76" s="96"/>
      <c r="AR76" s="96"/>
      <c r="AS76" s="96"/>
      <c r="AT76" s="96"/>
      <c r="AU76" s="96"/>
      <c r="AV76" s="96"/>
      <c r="AW76" s="88" t="s">
        <v>79</v>
      </c>
      <c r="AX76" s="82">
        <v>21</v>
      </c>
      <c r="AY76" s="51">
        <f>Table1[[#This Row],[Surgery Date]]+Table1[[#This Row],[Days Post Injection]]</f>
        <v>43040</v>
      </c>
      <c r="AZ76" s="75">
        <v>833964220</v>
      </c>
      <c r="BA76" s="1" t="s">
        <v>71</v>
      </c>
      <c r="BB76" s="1" t="s">
        <v>71</v>
      </c>
      <c r="BC76" s="6" t="s">
        <v>71</v>
      </c>
      <c r="BD76" s="1" t="s">
        <v>155</v>
      </c>
      <c r="BE76" s="1">
        <v>0.9511610530835386</v>
      </c>
      <c r="BF76" s="1" t="s">
        <v>240</v>
      </c>
      <c r="BG76" s="1">
        <v>4.8463405529849062E-2</v>
      </c>
    </row>
    <row r="77" spans="1:59" ht="12.75" customHeight="1">
      <c r="A77" s="136" t="s">
        <v>59</v>
      </c>
      <c r="B77" s="126">
        <v>42605</v>
      </c>
      <c r="C77" s="126">
        <v>43014</v>
      </c>
      <c r="D77" s="128" t="s">
        <v>255</v>
      </c>
      <c r="E77" s="6" t="s">
        <v>76</v>
      </c>
      <c r="F77" s="27">
        <v>353468</v>
      </c>
      <c r="G77" s="2" t="s">
        <v>62</v>
      </c>
      <c r="H77" s="6">
        <f>Table1[[#This Row],[Surgery Date]]-Table1[[#This Row],[Birth Date]]</f>
        <v>409</v>
      </c>
      <c r="I77" s="19" t="s">
        <v>63</v>
      </c>
      <c r="J77" s="2" t="s">
        <v>77</v>
      </c>
      <c r="K77" s="57">
        <v>32.4</v>
      </c>
      <c r="L77" s="57">
        <v>434.9</v>
      </c>
      <c r="M77" s="2" t="s">
        <v>65</v>
      </c>
      <c r="N77" s="36">
        <v>43005</v>
      </c>
      <c r="O77" s="64">
        <v>3216.17</v>
      </c>
      <c r="P77" s="64">
        <v>149.40100000000001</v>
      </c>
      <c r="Q77" s="64">
        <v>686.61599999999999</v>
      </c>
      <c r="R77" s="70">
        <v>339.59399999999999</v>
      </c>
      <c r="S77" s="64">
        <v>199.982</v>
      </c>
      <c r="T77" s="64">
        <v>331.73500000000001</v>
      </c>
      <c r="U77" s="64">
        <v>299.81099999999998</v>
      </c>
      <c r="V77" s="64">
        <v>411.42200000000003</v>
      </c>
      <c r="W77" s="64">
        <v>274.66399999999999</v>
      </c>
      <c r="X77" s="64">
        <v>265.70400000000001</v>
      </c>
      <c r="Y77" s="64">
        <v>327.83499999999998</v>
      </c>
      <c r="Z77" s="64">
        <v>339.72500000000002</v>
      </c>
      <c r="AA77" s="64">
        <v>339.72500000000002</v>
      </c>
      <c r="AB77" s="45"/>
      <c r="AC77" s="40" t="s">
        <v>148</v>
      </c>
      <c r="AD77" s="60" t="e">
        <v>#N/A</v>
      </c>
      <c r="AE77" s="74" t="e">
        <v>#N/A</v>
      </c>
      <c r="AF77" s="61" t="e">
        <v>#N/A</v>
      </c>
      <c r="AG77" s="87" t="s">
        <v>256</v>
      </c>
      <c r="AH77" s="92">
        <v>-1.46</v>
      </c>
      <c r="AI77" s="92">
        <v>-1.5</v>
      </c>
      <c r="AJ77" s="92" t="s">
        <v>239</v>
      </c>
      <c r="AK77" s="87">
        <v>0</v>
      </c>
      <c r="AL77" s="87" t="s">
        <v>68</v>
      </c>
      <c r="AM77" s="87" t="s">
        <v>69</v>
      </c>
      <c r="AN77" s="87" t="s">
        <v>70</v>
      </c>
      <c r="AO77" s="107"/>
      <c r="AP77" s="116"/>
      <c r="AQ77" s="116"/>
      <c r="AR77" s="116"/>
      <c r="AS77" s="116"/>
      <c r="AT77" s="116"/>
      <c r="AU77" s="116"/>
      <c r="AV77" s="116"/>
      <c r="AW77" s="88" t="s">
        <v>79</v>
      </c>
      <c r="AX77" s="82">
        <v>21</v>
      </c>
      <c r="AY77" s="51">
        <f>Table1[[#This Row],[Surgery Date]]+Table1[[#This Row],[Days Post Injection]]</f>
        <v>43035</v>
      </c>
      <c r="AZ77" s="75">
        <v>855330236</v>
      </c>
      <c r="BA77" s="2" t="s">
        <v>71</v>
      </c>
      <c r="BB77" s="2" t="s">
        <v>71</v>
      </c>
      <c r="BC77" s="2" t="s">
        <v>71</v>
      </c>
      <c r="BD77" s="1" t="s">
        <v>257</v>
      </c>
      <c r="BE77" s="1">
        <v>0.88346750769523452</v>
      </c>
      <c r="BF77" s="1" t="s">
        <v>74</v>
      </c>
      <c r="BG77" s="1">
        <v>4.5462058888204579E-2</v>
      </c>
    </row>
    <row r="78" spans="1:59" ht="12.75" customHeight="1">
      <c r="A78" s="136" t="s">
        <v>59</v>
      </c>
      <c r="B78" s="126">
        <v>42620</v>
      </c>
      <c r="C78" s="126">
        <v>43012</v>
      </c>
      <c r="D78" s="128" t="s">
        <v>258</v>
      </c>
      <c r="E78" s="6" t="s">
        <v>61</v>
      </c>
      <c r="F78" s="27">
        <v>278895</v>
      </c>
      <c r="G78" s="2" t="s">
        <v>62</v>
      </c>
      <c r="H78" s="6">
        <f>Table1[[#This Row],[Surgery Date]]-Table1[[#This Row],[Birth Date]]</f>
        <v>392</v>
      </c>
      <c r="I78" s="19" t="s">
        <v>63</v>
      </c>
      <c r="J78" s="2" t="s">
        <v>64</v>
      </c>
      <c r="K78" s="57">
        <v>36.1</v>
      </c>
      <c r="L78" s="57">
        <v>443.3</v>
      </c>
      <c r="M78" s="2" t="s">
        <v>78</v>
      </c>
      <c r="N78" s="36">
        <v>43005</v>
      </c>
      <c r="O78" s="64">
        <v>2536.3200000000002</v>
      </c>
      <c r="P78" s="64">
        <v>210.66800000000001</v>
      </c>
      <c r="Q78" s="64">
        <v>881.51300000000003</v>
      </c>
      <c r="R78" s="70">
        <v>279.37599999999998</v>
      </c>
      <c r="S78" s="64">
        <v>254.02</v>
      </c>
      <c r="T78" s="64">
        <v>296.32799999999997</v>
      </c>
      <c r="U78" s="64">
        <v>254.50899999999999</v>
      </c>
      <c r="V78" s="64">
        <v>271.99799999999999</v>
      </c>
      <c r="W78" s="64">
        <v>295.98700000000002</v>
      </c>
      <c r="X78" s="64">
        <v>195.745</v>
      </c>
      <c r="Y78" s="64">
        <v>142.017</v>
      </c>
      <c r="Z78" s="64">
        <v>308.96100000000001</v>
      </c>
      <c r="AA78" s="64">
        <v>308.96100000000001</v>
      </c>
      <c r="AB78" s="45"/>
      <c r="AC78" s="40" t="s">
        <v>66</v>
      </c>
      <c r="AD78" s="60" t="e">
        <v>#N/A</v>
      </c>
      <c r="AE78" s="74" t="e">
        <v>#N/A</v>
      </c>
      <c r="AF78" s="61" t="e">
        <v>#N/A</v>
      </c>
      <c r="AG78" s="84" t="s">
        <v>259</v>
      </c>
      <c r="AH78" s="90">
        <v>-2.35</v>
      </c>
      <c r="AI78" s="90">
        <v>-0.13</v>
      </c>
      <c r="AJ78" s="90">
        <v>4.9800000000000004</v>
      </c>
      <c r="AK78" s="84">
        <v>0</v>
      </c>
      <c r="AL78" s="80" t="s">
        <v>68</v>
      </c>
      <c r="AM78" s="80" t="s">
        <v>69</v>
      </c>
      <c r="AN78" s="80" t="s">
        <v>70</v>
      </c>
      <c r="AO78" s="95"/>
      <c r="AP78" s="96"/>
      <c r="AQ78" s="96"/>
      <c r="AR78" s="96"/>
      <c r="AS78" s="96"/>
      <c r="AT78" s="96"/>
      <c r="AU78" s="96"/>
      <c r="AV78" s="96"/>
      <c r="AW78" s="88"/>
      <c r="AX78" s="82">
        <v>21</v>
      </c>
      <c r="AY78" s="51">
        <f>Table1[[#This Row],[Surgery Date]]+Table1[[#This Row],[Days Post Injection]]</f>
        <v>43033</v>
      </c>
      <c r="AZ78" s="75">
        <v>759231964</v>
      </c>
      <c r="BA78" s="1" t="s">
        <v>71</v>
      </c>
      <c r="BB78" s="1" t="s">
        <v>71</v>
      </c>
      <c r="BC78" s="6" t="s">
        <v>72</v>
      </c>
      <c r="BD78" s="1" t="s">
        <v>260</v>
      </c>
      <c r="BE78" s="1">
        <v>0.57700133446750346</v>
      </c>
      <c r="BF78" s="1" t="s">
        <v>261</v>
      </c>
      <c r="BG78" s="1">
        <v>0.29990905779855748</v>
      </c>
    </row>
    <row r="79" spans="1:59" ht="12.75" customHeight="1">
      <c r="A79" s="136" t="s">
        <v>59</v>
      </c>
      <c r="B79" s="126">
        <v>42598</v>
      </c>
      <c r="C79" s="126">
        <v>43007</v>
      </c>
      <c r="D79" s="128" t="s">
        <v>262</v>
      </c>
      <c r="E79" s="6" t="s">
        <v>76</v>
      </c>
      <c r="F79" s="27">
        <v>353446</v>
      </c>
      <c r="G79" s="2" t="s">
        <v>62</v>
      </c>
      <c r="H79" s="6">
        <f>Table1[[#This Row],[Surgery Date]]-Table1[[#This Row],[Birth Date]]</f>
        <v>409</v>
      </c>
      <c r="I79" s="19" t="s">
        <v>63</v>
      </c>
      <c r="J79" s="2" t="s">
        <v>77</v>
      </c>
      <c r="K79" s="57">
        <v>34</v>
      </c>
      <c r="L79" s="57">
        <v>457.4</v>
      </c>
      <c r="M79" s="2" t="s">
        <v>65</v>
      </c>
      <c r="N79" s="36">
        <v>43005</v>
      </c>
      <c r="O79" s="64">
        <v>3469.45</v>
      </c>
      <c r="P79" s="64">
        <v>195.934</v>
      </c>
      <c r="Q79" s="64">
        <v>1016.11</v>
      </c>
      <c r="R79" s="70">
        <v>394.322</v>
      </c>
      <c r="S79" s="64">
        <v>471.428</v>
      </c>
      <c r="T79" s="64">
        <v>364.827</v>
      </c>
      <c r="U79" s="64">
        <v>367.88400000000001</v>
      </c>
      <c r="V79" s="64">
        <v>282.04899999999998</v>
      </c>
      <c r="W79" s="64">
        <v>352.87799999999999</v>
      </c>
      <c r="X79" s="64">
        <v>309.18700000000001</v>
      </c>
      <c r="Y79" s="64">
        <v>334.88900000000001</v>
      </c>
      <c r="Z79" s="64">
        <v>284.96300000000002</v>
      </c>
      <c r="AA79" s="64">
        <v>284.96300000000002</v>
      </c>
      <c r="AB79" s="45" t="s">
        <v>136</v>
      </c>
      <c r="AC79" s="40" t="s">
        <v>148</v>
      </c>
      <c r="AD79" s="60">
        <v>1.5</v>
      </c>
      <c r="AE79" s="74">
        <v>0.88900000000000001</v>
      </c>
      <c r="AF79" s="61">
        <v>247.61137734668301</v>
      </c>
      <c r="AG79" s="84" t="s">
        <v>263</v>
      </c>
      <c r="AH79" s="83">
        <v>-4.3600000000000003</v>
      </c>
      <c r="AI79" s="89">
        <v>-4.25</v>
      </c>
      <c r="AJ79" s="83">
        <v>1.35</v>
      </c>
      <c r="AK79" s="80">
        <v>0</v>
      </c>
      <c r="AL79" s="80" t="s">
        <v>68</v>
      </c>
      <c r="AM79" s="80" t="s">
        <v>69</v>
      </c>
      <c r="AN79" s="80" t="s">
        <v>70</v>
      </c>
      <c r="AO79" s="95"/>
      <c r="AP79" s="96"/>
      <c r="AQ79" s="96"/>
      <c r="AR79" s="96"/>
      <c r="AS79" s="96"/>
      <c r="AT79" s="96"/>
      <c r="AU79" s="96"/>
      <c r="AV79" s="96"/>
      <c r="AW79" s="88" t="s">
        <v>79</v>
      </c>
      <c r="AX79" s="82">
        <v>21</v>
      </c>
      <c r="AY79" s="51">
        <f>Table1[[#This Row],[Surgery Date]]+Table1[[#This Row],[Days Post Injection]]</f>
        <v>43028</v>
      </c>
      <c r="AZ79" s="75">
        <v>855860248</v>
      </c>
      <c r="BA79" s="1" t="s">
        <v>71</v>
      </c>
      <c r="BB79" s="1" t="s">
        <v>71</v>
      </c>
      <c r="BC79" s="6" t="s">
        <v>71</v>
      </c>
      <c r="BD79" s="1" t="s">
        <v>183</v>
      </c>
      <c r="BE79" s="1">
        <v>0.53640839088872572</v>
      </c>
      <c r="BF79" s="1" t="s">
        <v>163</v>
      </c>
      <c r="BG79" s="1">
        <v>0.41249503386596392</v>
      </c>
    </row>
    <row r="80" spans="1:59" ht="12.75" customHeight="1">
      <c r="A80" s="136" t="s">
        <v>59</v>
      </c>
      <c r="B80" s="126">
        <v>42612</v>
      </c>
      <c r="C80" s="126">
        <v>43019</v>
      </c>
      <c r="D80" s="128" t="s">
        <v>264</v>
      </c>
      <c r="E80" s="6" t="s">
        <v>76</v>
      </c>
      <c r="F80" s="27">
        <v>353457</v>
      </c>
      <c r="G80" s="2" t="s">
        <v>62</v>
      </c>
      <c r="H80" s="6">
        <f>Table1[[#This Row],[Surgery Date]]-Table1[[#This Row],[Birth Date]]</f>
        <v>407</v>
      </c>
      <c r="I80" s="19" t="s">
        <v>63</v>
      </c>
      <c r="J80" s="2" t="s">
        <v>77</v>
      </c>
      <c r="K80" s="57">
        <v>32.9</v>
      </c>
      <c r="L80" s="57">
        <v>438.6</v>
      </c>
      <c r="M80" s="2" t="s">
        <v>65</v>
      </c>
      <c r="N80" s="36">
        <v>43005</v>
      </c>
      <c r="O80" s="64">
        <v>3360.6</v>
      </c>
      <c r="P80" s="64">
        <v>196.601</v>
      </c>
      <c r="Q80" s="64">
        <v>1205.7</v>
      </c>
      <c r="R80" s="70">
        <v>378.15600000000001</v>
      </c>
      <c r="S80" s="64">
        <v>469.90499999999997</v>
      </c>
      <c r="T80" s="64">
        <v>350.642</v>
      </c>
      <c r="U80" s="64">
        <v>372.49299999999999</v>
      </c>
      <c r="V80" s="64">
        <v>225.9</v>
      </c>
      <c r="W80" s="64">
        <v>368.50599999999997</v>
      </c>
      <c r="X80" s="64">
        <v>381.68099999999998</v>
      </c>
      <c r="Y80" s="64">
        <v>180.77099999999999</v>
      </c>
      <c r="Z80" s="64">
        <v>253.74</v>
      </c>
      <c r="AA80" s="64">
        <v>253.74</v>
      </c>
      <c r="AB80" s="45" t="s">
        <v>136</v>
      </c>
      <c r="AC80" s="40" t="s">
        <v>137</v>
      </c>
      <c r="AD80" s="60">
        <v>4</v>
      </c>
      <c r="AE80" s="74">
        <v>0.999</v>
      </c>
      <c r="AF80" s="61">
        <v>268.50309230147798</v>
      </c>
      <c r="AG80" s="84" t="s">
        <v>265</v>
      </c>
      <c r="AH80" s="90">
        <v>-2.54</v>
      </c>
      <c r="AI80" s="90">
        <v>-1.7</v>
      </c>
      <c r="AJ80" s="90" t="s">
        <v>158</v>
      </c>
      <c r="AK80" s="84">
        <v>0</v>
      </c>
      <c r="AL80" s="80" t="s">
        <v>68</v>
      </c>
      <c r="AM80" s="80" t="s">
        <v>69</v>
      </c>
      <c r="AN80" s="84" t="s">
        <v>70</v>
      </c>
      <c r="AO80" s="107"/>
      <c r="AP80" s="93"/>
      <c r="AQ80" s="93"/>
      <c r="AR80" s="93"/>
      <c r="AS80" s="93"/>
      <c r="AT80" s="93"/>
      <c r="AU80" s="93"/>
      <c r="AV80" s="93"/>
      <c r="AW80" s="88" t="s">
        <v>79</v>
      </c>
      <c r="AX80" s="82">
        <v>21</v>
      </c>
      <c r="AY80" s="51">
        <f>Table1[[#This Row],[Surgery Date]]+Table1[[#This Row],[Days Post Injection]]</f>
        <v>43040</v>
      </c>
      <c r="AZ80" s="75">
        <v>842788277</v>
      </c>
      <c r="BA80" s="2" t="s">
        <v>71</v>
      </c>
      <c r="BB80" s="2" t="s">
        <v>71</v>
      </c>
      <c r="BC80" s="2" t="s">
        <v>71</v>
      </c>
      <c r="BD80" s="1" t="s">
        <v>160</v>
      </c>
      <c r="BE80" s="1">
        <v>0.86724618146321797</v>
      </c>
      <c r="BF80" s="1" t="s">
        <v>266</v>
      </c>
      <c r="BG80" s="1">
        <v>6.8569336736678629E-2</v>
      </c>
    </row>
    <row r="81" spans="1:59" s="14" customFormat="1" ht="12.75" customHeight="1">
      <c r="A81" s="136" t="s">
        <v>59</v>
      </c>
      <c r="B81" s="126">
        <v>42623</v>
      </c>
      <c r="C81" s="126">
        <v>43012</v>
      </c>
      <c r="D81" s="128" t="s">
        <v>267</v>
      </c>
      <c r="E81" s="26" t="s">
        <v>76</v>
      </c>
      <c r="F81" s="27">
        <v>279293</v>
      </c>
      <c r="G81" s="2" t="s">
        <v>62</v>
      </c>
      <c r="H81" s="6">
        <f>Table1[[#This Row],[Surgery Date]]-Table1[[#This Row],[Birth Date]]</f>
        <v>389</v>
      </c>
      <c r="I81" s="19" t="s">
        <v>63</v>
      </c>
      <c r="J81" s="2" t="s">
        <v>125</v>
      </c>
      <c r="K81" s="57">
        <v>33.799999999999997</v>
      </c>
      <c r="L81" s="57">
        <v>456.9</v>
      </c>
      <c r="M81" s="2" t="s">
        <v>78</v>
      </c>
      <c r="N81" s="36">
        <v>43005</v>
      </c>
      <c r="O81" s="64">
        <v>3415.63</v>
      </c>
      <c r="P81" s="64">
        <v>209.53399999999999</v>
      </c>
      <c r="Q81" s="64">
        <v>1136.79</v>
      </c>
      <c r="R81" s="70">
        <v>466.46600000000001</v>
      </c>
      <c r="S81" s="64">
        <v>366.50299999999999</v>
      </c>
      <c r="T81" s="64">
        <v>410.15300000000002</v>
      </c>
      <c r="U81" s="64">
        <v>341.20699999999999</v>
      </c>
      <c r="V81" s="64">
        <v>328.36599999999999</v>
      </c>
      <c r="W81" s="64">
        <v>241.73099999999999</v>
      </c>
      <c r="X81" s="64">
        <v>312.392</v>
      </c>
      <c r="Y81" s="64">
        <v>320.86500000000001</v>
      </c>
      <c r="Z81" s="64">
        <v>187.40299999999999</v>
      </c>
      <c r="AA81" s="64">
        <v>187.40299999999999</v>
      </c>
      <c r="AB81" s="45" t="s">
        <v>136</v>
      </c>
      <c r="AC81" s="40" t="s">
        <v>137</v>
      </c>
      <c r="AD81" s="60">
        <v>3</v>
      </c>
      <c r="AE81" s="74">
        <v>0.74299999999999999</v>
      </c>
      <c r="AF81" s="61">
        <v>240.13664566173301</v>
      </c>
      <c r="AG81" s="87" t="s">
        <v>268</v>
      </c>
      <c r="AH81" s="92">
        <v>-3.52</v>
      </c>
      <c r="AI81" s="92">
        <v>-3.5</v>
      </c>
      <c r="AJ81" s="92">
        <v>0.45</v>
      </c>
      <c r="AK81" s="87">
        <v>0</v>
      </c>
      <c r="AL81" s="87" t="s">
        <v>68</v>
      </c>
      <c r="AM81" s="87" t="s">
        <v>69</v>
      </c>
      <c r="AN81" s="87" t="s">
        <v>70</v>
      </c>
      <c r="AO81" s="95"/>
      <c r="AP81" s="96"/>
      <c r="AQ81" s="96"/>
      <c r="AR81" s="96"/>
      <c r="AS81" s="96"/>
      <c r="AT81" s="96"/>
      <c r="AU81" s="96"/>
      <c r="AV81" s="96"/>
      <c r="AW81" s="88" t="s">
        <v>79</v>
      </c>
      <c r="AX81" s="82">
        <v>21</v>
      </c>
      <c r="AY81" s="51">
        <f>Table1[[#This Row],[Surgery Date]]+Table1[[#This Row],[Days Post Injection]]</f>
        <v>43033</v>
      </c>
      <c r="AZ81" s="75">
        <v>730767332</v>
      </c>
      <c r="BA81" s="1" t="s">
        <v>71</v>
      </c>
      <c r="BB81" s="1" t="s">
        <v>71</v>
      </c>
      <c r="BC81" s="6" t="s">
        <v>71</v>
      </c>
      <c r="BD81" s="1" t="s">
        <v>269</v>
      </c>
      <c r="BE81" s="1">
        <v>0.93989871149055837</v>
      </c>
      <c r="BF81" s="1" t="s">
        <v>174</v>
      </c>
      <c r="BG81" s="1">
        <v>3.4082398906618426E-2</v>
      </c>
    </row>
    <row r="82" spans="1:59" ht="12.75" customHeight="1">
      <c r="A82" s="136" t="s">
        <v>59</v>
      </c>
      <c r="B82" s="126">
        <v>42623</v>
      </c>
      <c r="C82" s="126">
        <v>43012</v>
      </c>
      <c r="D82" s="128" t="s">
        <v>270</v>
      </c>
      <c r="E82" s="26" t="s">
        <v>76</v>
      </c>
      <c r="F82" s="27">
        <v>279295</v>
      </c>
      <c r="G82" s="2" t="s">
        <v>62</v>
      </c>
      <c r="H82" s="6">
        <f>Table1[[#This Row],[Surgery Date]]-Table1[[#This Row],[Birth Date]]</f>
        <v>389</v>
      </c>
      <c r="I82" s="19" t="s">
        <v>63</v>
      </c>
      <c r="J82" s="2" t="s">
        <v>125</v>
      </c>
      <c r="K82" s="57">
        <v>33.5</v>
      </c>
      <c r="L82" s="57">
        <v>461.8</v>
      </c>
      <c r="M82" s="2" t="s">
        <v>78</v>
      </c>
      <c r="N82" s="36">
        <v>43005</v>
      </c>
      <c r="O82" s="64">
        <v>3259.77</v>
      </c>
      <c r="P82" s="64">
        <v>269.00099999999998</v>
      </c>
      <c r="Q82" s="64">
        <v>1135.07</v>
      </c>
      <c r="R82" s="70">
        <v>560.59799999999996</v>
      </c>
      <c r="S82" s="64">
        <v>414.24299999999999</v>
      </c>
      <c r="T82" s="64">
        <v>293.13299999999998</v>
      </c>
      <c r="U82" s="64">
        <v>304.48399999999998</v>
      </c>
      <c r="V82" s="64">
        <v>298.43900000000002</v>
      </c>
      <c r="W82" s="64">
        <v>343.82600000000002</v>
      </c>
      <c r="X82" s="64">
        <v>316.28699999999998</v>
      </c>
      <c r="Y82" s="64">
        <v>290.72000000000003</v>
      </c>
      <c r="Z82" s="64">
        <v>196.27699999999999</v>
      </c>
      <c r="AA82" s="64">
        <v>196.27699999999999</v>
      </c>
      <c r="AB82" s="45" t="s">
        <v>136</v>
      </c>
      <c r="AC82" s="40" t="s">
        <v>137</v>
      </c>
      <c r="AD82" s="60">
        <v>4</v>
      </c>
      <c r="AE82" s="74">
        <v>0.83399999999999996</v>
      </c>
      <c r="AF82" s="61">
        <v>210.86402317202999</v>
      </c>
      <c r="AG82" s="84" t="s">
        <v>271</v>
      </c>
      <c r="AH82" s="90">
        <v>-4.5</v>
      </c>
      <c r="AI82" s="90">
        <v>-3.5</v>
      </c>
      <c r="AJ82" s="90">
        <v>1.1000000000000001</v>
      </c>
      <c r="AK82" s="84">
        <v>0</v>
      </c>
      <c r="AL82" s="80" t="s">
        <v>68</v>
      </c>
      <c r="AM82" s="80" t="s">
        <v>69</v>
      </c>
      <c r="AN82" s="84" t="s">
        <v>70</v>
      </c>
      <c r="AO82" s="95"/>
      <c r="AP82" s="96"/>
      <c r="AQ82" s="96"/>
      <c r="AR82" s="96"/>
      <c r="AS82" s="96"/>
      <c r="AT82" s="96"/>
      <c r="AU82" s="96"/>
      <c r="AV82" s="96"/>
      <c r="AW82" s="88" t="s">
        <v>79</v>
      </c>
      <c r="AX82" s="82">
        <v>21</v>
      </c>
      <c r="AY82" s="51">
        <f>Table1[[#This Row],[Surgery Date]]+Table1[[#This Row],[Days Post Injection]]</f>
        <v>43033</v>
      </c>
      <c r="AZ82" s="75">
        <v>746848707</v>
      </c>
      <c r="BA82" s="1" t="s">
        <v>71</v>
      </c>
      <c r="BB82" s="1" t="s">
        <v>71</v>
      </c>
      <c r="BC82" s="6" t="s">
        <v>71</v>
      </c>
      <c r="BD82" s="1" t="s">
        <v>272</v>
      </c>
      <c r="BE82" s="1">
        <v>0.5286073421521178</v>
      </c>
      <c r="BF82" s="1" t="s">
        <v>163</v>
      </c>
      <c r="BG82" s="1">
        <v>0.31569761618969877</v>
      </c>
    </row>
    <row r="83" spans="1:59" ht="12.75" customHeight="1">
      <c r="A83" s="136" t="s">
        <v>59</v>
      </c>
      <c r="B83" s="126">
        <v>42620</v>
      </c>
      <c r="C83" s="126">
        <v>43012</v>
      </c>
      <c r="D83" s="128" t="s">
        <v>273</v>
      </c>
      <c r="E83" s="6" t="s">
        <v>76</v>
      </c>
      <c r="F83" s="27">
        <v>278893</v>
      </c>
      <c r="G83" s="2" t="s">
        <v>62</v>
      </c>
      <c r="H83" s="6">
        <f>Table1[[#This Row],[Surgery Date]]-Table1[[#This Row],[Birth Date]]</f>
        <v>392</v>
      </c>
      <c r="I83" s="19" t="s">
        <v>63</v>
      </c>
      <c r="J83" s="2" t="s">
        <v>77</v>
      </c>
      <c r="K83" s="57">
        <v>36.299999999999997</v>
      </c>
      <c r="L83" s="57">
        <v>466.3</v>
      </c>
      <c r="M83" s="2" t="s">
        <v>78</v>
      </c>
      <c r="N83" s="36">
        <v>43005</v>
      </c>
      <c r="O83" s="64">
        <v>937.54499999999996</v>
      </c>
      <c r="P83" s="64">
        <v>571.803</v>
      </c>
      <c r="Q83" s="64">
        <v>868.755</v>
      </c>
      <c r="R83" s="70">
        <v>214.36099999999999</v>
      </c>
      <c r="S83" s="64">
        <v>116.14</v>
      </c>
      <c r="T83" s="64">
        <v>95.258499999999998</v>
      </c>
      <c r="U83" s="64">
        <v>85.950800000000001</v>
      </c>
      <c r="V83" s="64">
        <v>94.902600000000007</v>
      </c>
      <c r="W83" s="64">
        <v>80.855099999999993</v>
      </c>
      <c r="X83" s="64">
        <v>62.968200000000003</v>
      </c>
      <c r="Y83" s="64">
        <v>49.9559</v>
      </c>
      <c r="Z83" s="64">
        <v>70.174199999999999</v>
      </c>
      <c r="AA83" s="64">
        <v>70.174199999999999</v>
      </c>
      <c r="AB83" s="45"/>
      <c r="AC83" s="40" t="s">
        <v>137</v>
      </c>
      <c r="AD83" s="60">
        <v>2</v>
      </c>
      <c r="AE83" s="74">
        <v>0.54200000000000004</v>
      </c>
      <c r="AF83" s="61">
        <v>229.760397884936</v>
      </c>
      <c r="AG83" s="87" t="s">
        <v>274</v>
      </c>
      <c r="AH83" s="92">
        <v>-2.46</v>
      </c>
      <c r="AI83" s="92">
        <v>-2.75</v>
      </c>
      <c r="AJ83" s="92" t="s">
        <v>239</v>
      </c>
      <c r="AK83" s="87">
        <v>0</v>
      </c>
      <c r="AL83" s="80" t="s">
        <v>68</v>
      </c>
      <c r="AM83" s="80" t="s">
        <v>69</v>
      </c>
      <c r="AN83" s="80" t="s">
        <v>70</v>
      </c>
      <c r="AO83" s="95"/>
      <c r="AP83" s="96"/>
      <c r="AQ83" s="96"/>
      <c r="AR83" s="96"/>
      <c r="AS83" s="96"/>
      <c r="AT83" s="96"/>
      <c r="AU83" s="96"/>
      <c r="AV83" s="96"/>
      <c r="AW83" s="88" t="s">
        <v>79</v>
      </c>
      <c r="AX83" s="82">
        <v>21</v>
      </c>
      <c r="AY83" s="13">
        <f>Table1[[#This Row],[Surgery Date]]+Table1[[#This Row],[Days Post Injection]]</f>
        <v>43033</v>
      </c>
      <c r="AZ83" s="75">
        <v>730769361</v>
      </c>
      <c r="BA83" s="1" t="s">
        <v>71</v>
      </c>
      <c r="BB83" s="1" t="s">
        <v>80</v>
      </c>
      <c r="BC83" s="6" t="s">
        <v>80</v>
      </c>
      <c r="BD83" s="1" t="s">
        <v>275</v>
      </c>
      <c r="BE83" s="1">
        <v>0.70608315005566369</v>
      </c>
      <c r="BF83" s="1" t="s">
        <v>155</v>
      </c>
      <c r="BG83" s="1">
        <v>0.15859198696095911</v>
      </c>
    </row>
    <row r="84" spans="1:59" s="14" customFormat="1" ht="12.75" customHeight="1">
      <c r="A84" s="136" t="s">
        <v>59</v>
      </c>
      <c r="B84" s="126">
        <v>42620</v>
      </c>
      <c r="C84" s="126">
        <v>43026</v>
      </c>
      <c r="D84" s="128" t="s">
        <v>276</v>
      </c>
      <c r="E84" s="6" t="s">
        <v>61</v>
      </c>
      <c r="F84" s="27">
        <v>278901</v>
      </c>
      <c r="G84" s="2" t="s">
        <v>120</v>
      </c>
      <c r="H84" s="6">
        <f>Table1[[#This Row],[Surgery Date]]-Table1[[#This Row],[Birth Date]]</f>
        <v>406</v>
      </c>
      <c r="I84" s="19" t="s">
        <v>63</v>
      </c>
      <c r="J84" s="2" t="s">
        <v>64</v>
      </c>
      <c r="K84" s="57">
        <v>24.2</v>
      </c>
      <c r="L84" s="57">
        <v>450.7</v>
      </c>
      <c r="M84" s="2" t="s">
        <v>78</v>
      </c>
      <c r="N84" s="36">
        <v>43018</v>
      </c>
      <c r="O84" s="64">
        <v>2561.64</v>
      </c>
      <c r="P84" s="64">
        <v>155.80099999999999</v>
      </c>
      <c r="Q84" s="64">
        <v>820.88599999999997</v>
      </c>
      <c r="R84" s="70">
        <v>380.55200000000002</v>
      </c>
      <c r="S84" s="64">
        <v>380.178</v>
      </c>
      <c r="T84" s="64">
        <v>221.10499999999999</v>
      </c>
      <c r="U84" s="64">
        <v>354.80500000000001</v>
      </c>
      <c r="V84" s="64">
        <v>189.03700000000001</v>
      </c>
      <c r="W84" s="64">
        <v>257.26799999999997</v>
      </c>
      <c r="X84" s="64">
        <v>184.87100000000001</v>
      </c>
      <c r="Y84" s="64">
        <v>228.41800000000001</v>
      </c>
      <c r="Z84" s="64">
        <v>128.125</v>
      </c>
      <c r="AA84" s="64">
        <v>128.125</v>
      </c>
      <c r="AB84" s="45"/>
      <c r="AC84" s="40" t="s">
        <v>66</v>
      </c>
      <c r="AD84" s="60" t="e">
        <v>#N/A</v>
      </c>
      <c r="AE84" s="74" t="e">
        <v>#N/A</v>
      </c>
      <c r="AF84" s="61" t="e">
        <v>#N/A</v>
      </c>
      <c r="AG84" s="84" t="s">
        <v>93</v>
      </c>
      <c r="AH84" s="90">
        <v>0.26</v>
      </c>
      <c r="AI84" s="90">
        <v>-0.27</v>
      </c>
      <c r="AJ84" s="90">
        <v>0.8</v>
      </c>
      <c r="AK84" s="84">
        <v>0</v>
      </c>
      <c r="AL84" s="80" t="s">
        <v>68</v>
      </c>
      <c r="AM84" s="80" t="s">
        <v>69</v>
      </c>
      <c r="AN84" s="101" t="s">
        <v>94</v>
      </c>
      <c r="AO84" s="95"/>
      <c r="AP84" s="96"/>
      <c r="AQ84" s="96"/>
      <c r="AR84" s="96"/>
      <c r="AS84" s="96"/>
      <c r="AT84" s="96"/>
      <c r="AU84" s="96"/>
      <c r="AV84" s="96"/>
      <c r="AW84" s="88"/>
      <c r="AX84" s="82">
        <v>21</v>
      </c>
      <c r="AY84" s="51">
        <f>Table1[[#This Row],[Surgery Date]]+Table1[[#This Row],[Days Post Injection]]</f>
        <v>43047</v>
      </c>
      <c r="AZ84" s="75">
        <v>685683699</v>
      </c>
      <c r="BA84" s="1" t="s">
        <v>71</v>
      </c>
      <c r="BB84" s="1" t="s">
        <v>71</v>
      </c>
      <c r="BC84" s="6" t="s">
        <v>72</v>
      </c>
      <c r="BD84" s="1" t="s">
        <v>95</v>
      </c>
      <c r="BE84" s="1">
        <v>0.57306439514836216</v>
      </c>
      <c r="BF84" s="1" t="s">
        <v>96</v>
      </c>
      <c r="BG84" s="1">
        <v>0.27299038917897883</v>
      </c>
    </row>
    <row r="85" spans="1:59" ht="12.75" customHeight="1">
      <c r="A85" s="136" t="s">
        <v>59</v>
      </c>
      <c r="B85" s="126">
        <v>42620</v>
      </c>
      <c r="C85" s="126">
        <v>43020</v>
      </c>
      <c r="D85" s="128" t="s">
        <v>277</v>
      </c>
      <c r="E85" s="6" t="s">
        <v>76</v>
      </c>
      <c r="F85" s="27">
        <v>278900</v>
      </c>
      <c r="G85" s="2" t="s">
        <v>120</v>
      </c>
      <c r="H85" s="6">
        <f>Table1[[#This Row],[Surgery Date]]-Table1[[#This Row],[Birth Date]]</f>
        <v>400</v>
      </c>
      <c r="I85" s="19" t="s">
        <v>63</v>
      </c>
      <c r="J85" s="2" t="s">
        <v>77</v>
      </c>
      <c r="K85" s="57">
        <v>24.7</v>
      </c>
      <c r="L85" s="57">
        <v>463.8</v>
      </c>
      <c r="M85" s="2" t="s">
        <v>78</v>
      </c>
      <c r="N85" s="36">
        <v>43018</v>
      </c>
      <c r="O85" s="64">
        <v>4691.3500000000004</v>
      </c>
      <c r="P85" s="64">
        <v>145.667</v>
      </c>
      <c r="Q85" s="64">
        <v>1586.05</v>
      </c>
      <c r="R85" s="70">
        <v>617.34299999999996</v>
      </c>
      <c r="S85" s="64">
        <v>471.01799999999997</v>
      </c>
      <c r="T85" s="64">
        <v>433.45400000000001</v>
      </c>
      <c r="U85" s="64">
        <v>363.041</v>
      </c>
      <c r="V85" s="64">
        <v>463.24200000000002</v>
      </c>
      <c r="W85" s="64">
        <v>467.15100000000001</v>
      </c>
      <c r="X85" s="64">
        <v>441.18700000000001</v>
      </c>
      <c r="Y85" s="64">
        <v>504.548</v>
      </c>
      <c r="Z85" s="64">
        <v>439.37799999999999</v>
      </c>
      <c r="AA85" s="64">
        <v>439.37799999999999</v>
      </c>
      <c r="AB85" s="45"/>
      <c r="AC85" s="40" t="s">
        <v>66</v>
      </c>
      <c r="AD85" s="60" t="e">
        <v>#N/A</v>
      </c>
      <c r="AE85" s="74" t="e">
        <v>#N/A</v>
      </c>
      <c r="AF85" s="61" t="e">
        <v>#N/A</v>
      </c>
      <c r="AG85" s="84" t="s">
        <v>215</v>
      </c>
      <c r="AH85" s="90">
        <v>-4</v>
      </c>
      <c r="AI85" s="90">
        <v>-3.4</v>
      </c>
      <c r="AJ85" s="90">
        <v>2.6</v>
      </c>
      <c r="AK85" s="84">
        <v>0</v>
      </c>
      <c r="AL85" s="80" t="s">
        <v>68</v>
      </c>
      <c r="AM85" s="80" t="s">
        <v>69</v>
      </c>
      <c r="AN85" s="84" t="s">
        <v>70</v>
      </c>
      <c r="AO85" s="95"/>
      <c r="AP85" s="96"/>
      <c r="AQ85" s="96"/>
      <c r="AR85" s="96"/>
      <c r="AS85" s="96"/>
      <c r="AT85" s="96"/>
      <c r="AU85" s="96"/>
      <c r="AV85" s="96"/>
      <c r="AW85" s="88" t="s">
        <v>79</v>
      </c>
      <c r="AX85" s="82">
        <v>21</v>
      </c>
      <c r="AY85" s="13">
        <f>Table1[[#This Row],[Surgery Date]]+Table1[[#This Row],[Days Post Injection]]</f>
        <v>43041</v>
      </c>
      <c r="AZ85" s="75">
        <v>751391954</v>
      </c>
      <c r="BA85" s="1" t="s">
        <v>71</v>
      </c>
      <c r="BB85" s="1" t="s">
        <v>71</v>
      </c>
      <c r="BC85" s="6" t="s">
        <v>71</v>
      </c>
      <c r="BD85" s="1" t="s">
        <v>89</v>
      </c>
      <c r="BE85" s="1">
        <v>0.69106507063441058</v>
      </c>
      <c r="BF85" s="1" t="s">
        <v>90</v>
      </c>
      <c r="BG85" s="1">
        <v>0.30761344432415233</v>
      </c>
    </row>
    <row r="86" spans="1:59" ht="12.75" customHeight="1">
      <c r="A86" s="136" t="s">
        <v>59</v>
      </c>
      <c r="B86" s="126">
        <v>42630</v>
      </c>
      <c r="C86" s="126">
        <v>43026</v>
      </c>
      <c r="D86" s="128" t="s">
        <v>278</v>
      </c>
      <c r="E86" s="6" t="s">
        <v>76</v>
      </c>
      <c r="F86" s="27">
        <v>282294</v>
      </c>
      <c r="G86" s="2" t="s">
        <v>120</v>
      </c>
      <c r="H86" s="6">
        <f>Table1[[#This Row],[Surgery Date]]-Table1[[#This Row],[Birth Date]]</f>
        <v>396</v>
      </c>
      <c r="I86" s="19" t="s">
        <v>63</v>
      </c>
      <c r="J86" s="2" t="s">
        <v>77</v>
      </c>
      <c r="K86" s="57">
        <v>24.9</v>
      </c>
      <c r="L86" s="57">
        <v>476.1</v>
      </c>
      <c r="M86" s="2" t="s">
        <v>78</v>
      </c>
      <c r="N86" s="36">
        <v>43018</v>
      </c>
      <c r="O86" s="64">
        <v>2127.9499999999998</v>
      </c>
      <c r="P86" s="64">
        <v>242.46799999999999</v>
      </c>
      <c r="Q86" s="64">
        <v>809.98900000000003</v>
      </c>
      <c r="R86" s="70">
        <v>386.37200000000001</v>
      </c>
      <c r="S86" s="64">
        <v>258.42899999999997</v>
      </c>
      <c r="T86" s="64">
        <v>361.30599999999998</v>
      </c>
      <c r="U86" s="64">
        <v>174.59700000000001</v>
      </c>
      <c r="V86" s="64">
        <v>224.96899999999999</v>
      </c>
      <c r="W86" s="64">
        <v>414.733</v>
      </c>
      <c r="X86" s="64">
        <v>136.58099999999999</v>
      </c>
      <c r="Y86" s="64">
        <v>93.381299999999996</v>
      </c>
      <c r="Z86" s="64">
        <v>18.303100000000001</v>
      </c>
      <c r="AA86" s="64">
        <v>18.303100000000001</v>
      </c>
      <c r="AB86" s="45"/>
      <c r="AC86" s="40" t="s">
        <v>66</v>
      </c>
      <c r="AD86" s="60" t="e">
        <v>#N/A</v>
      </c>
      <c r="AE86" s="74" t="e">
        <v>#N/A</v>
      </c>
      <c r="AF86" s="61" t="e">
        <v>#N/A</v>
      </c>
      <c r="AG86" s="84" t="s">
        <v>88</v>
      </c>
      <c r="AH86" s="90">
        <v>-4.38</v>
      </c>
      <c r="AI86" s="90">
        <v>-3.4</v>
      </c>
      <c r="AJ86" s="90">
        <v>3</v>
      </c>
      <c r="AK86" s="84">
        <v>0</v>
      </c>
      <c r="AL86" s="80" t="s">
        <v>68</v>
      </c>
      <c r="AM86" s="80" t="s">
        <v>69</v>
      </c>
      <c r="AN86" s="84" t="s">
        <v>70</v>
      </c>
      <c r="AO86" s="95"/>
      <c r="AP86" s="96"/>
      <c r="AQ86" s="96"/>
      <c r="AR86" s="96"/>
      <c r="AS86" s="96"/>
      <c r="AT86" s="96"/>
      <c r="AU86" s="96"/>
      <c r="AV86" s="96"/>
      <c r="AW86" s="88" t="s">
        <v>79</v>
      </c>
      <c r="AX86" s="82">
        <v>21</v>
      </c>
      <c r="AY86" s="51">
        <f>Table1[[#This Row],[Surgery Date]]+Table1[[#This Row],[Days Post Injection]]</f>
        <v>43047</v>
      </c>
      <c r="AZ86" s="75">
        <v>687260497</v>
      </c>
      <c r="BA86" s="1" t="s">
        <v>71</v>
      </c>
      <c r="BB86" s="1" t="s">
        <v>71</v>
      </c>
      <c r="BC86" s="6" t="s">
        <v>71</v>
      </c>
      <c r="BD86" s="1" t="s">
        <v>89</v>
      </c>
      <c r="BE86" s="1">
        <v>0.78826088278275475</v>
      </c>
      <c r="BF86" s="1" t="s">
        <v>121</v>
      </c>
      <c r="BG86" s="1">
        <v>0.16770138144967198</v>
      </c>
    </row>
    <row r="87" spans="1:59" ht="12.75" customHeight="1">
      <c r="A87" s="136" t="s">
        <v>59</v>
      </c>
      <c r="B87" s="126">
        <v>42612</v>
      </c>
      <c r="C87" s="126">
        <v>43021</v>
      </c>
      <c r="D87" s="128" t="s">
        <v>279</v>
      </c>
      <c r="E87" s="6" t="s">
        <v>76</v>
      </c>
      <c r="F87" s="27">
        <v>353456</v>
      </c>
      <c r="G87" s="2" t="s">
        <v>62</v>
      </c>
      <c r="H87" s="6">
        <f>Table1[[#This Row],[Surgery Date]]-Table1[[#This Row],[Birth Date]]</f>
        <v>409</v>
      </c>
      <c r="I87" s="19" t="s">
        <v>63</v>
      </c>
      <c r="J87" s="2" t="s">
        <v>77</v>
      </c>
      <c r="K87" s="57">
        <v>32.299999999999997</v>
      </c>
      <c r="L87" s="57">
        <v>469.7</v>
      </c>
      <c r="M87" s="2" t="s">
        <v>65</v>
      </c>
      <c r="N87" s="36">
        <v>43018</v>
      </c>
      <c r="O87" s="64">
        <v>4282.32</v>
      </c>
      <c r="P87" s="64">
        <v>76.133700000000005</v>
      </c>
      <c r="Q87" s="64">
        <v>872.33600000000001</v>
      </c>
      <c r="R87" s="70">
        <v>383.166</v>
      </c>
      <c r="S87" s="64">
        <v>477.41500000000002</v>
      </c>
      <c r="T87" s="64">
        <v>457.21499999999997</v>
      </c>
      <c r="U87" s="64">
        <v>510.71600000000001</v>
      </c>
      <c r="V87" s="64">
        <v>452.221</v>
      </c>
      <c r="W87" s="64">
        <v>443.90800000000002</v>
      </c>
      <c r="X87" s="64">
        <v>472.41899999999998</v>
      </c>
      <c r="Y87" s="64">
        <v>300.29300000000001</v>
      </c>
      <c r="Z87" s="64">
        <v>376.52199999999999</v>
      </c>
      <c r="AA87" s="64">
        <v>376.52199999999999</v>
      </c>
      <c r="AB87" s="45" t="s">
        <v>136</v>
      </c>
      <c r="AC87" s="40" t="s">
        <v>148</v>
      </c>
      <c r="AD87" s="60">
        <v>2</v>
      </c>
      <c r="AE87" s="74">
        <v>1.7469999999999899</v>
      </c>
      <c r="AF87" s="61">
        <v>455.90133607674898</v>
      </c>
      <c r="AG87" s="84" t="s">
        <v>280</v>
      </c>
      <c r="AH87" s="90">
        <v>-2.2999999999999998</v>
      </c>
      <c r="AI87" s="90">
        <v>-2</v>
      </c>
      <c r="AJ87" s="90">
        <v>2.44</v>
      </c>
      <c r="AK87" s="84">
        <v>0</v>
      </c>
      <c r="AL87" s="84" t="s">
        <v>68</v>
      </c>
      <c r="AM87" s="84" t="s">
        <v>69</v>
      </c>
      <c r="AN87" s="84" t="s">
        <v>70</v>
      </c>
      <c r="AO87" s="107"/>
      <c r="AP87" s="93"/>
      <c r="AQ87" s="93"/>
      <c r="AR87" s="93"/>
      <c r="AS87" s="93"/>
      <c r="AT87" s="93"/>
      <c r="AU87" s="93"/>
      <c r="AV87" s="93"/>
      <c r="AW87" s="88" t="s">
        <v>79</v>
      </c>
      <c r="AX87" s="82">
        <v>21</v>
      </c>
      <c r="AY87" s="51">
        <f>Table1[[#This Row],[Surgery Date]]+Table1[[#This Row],[Days Post Injection]]</f>
        <v>43042</v>
      </c>
      <c r="AZ87" s="75">
        <v>731659074</v>
      </c>
      <c r="BA87" s="2" t="s">
        <v>71</v>
      </c>
      <c r="BB87" s="2" t="s">
        <v>71</v>
      </c>
      <c r="BC87" s="2" t="s">
        <v>71</v>
      </c>
      <c r="BD87" s="1" t="s">
        <v>281</v>
      </c>
      <c r="BE87" s="1">
        <v>0.88623800002232989</v>
      </c>
      <c r="BF87" s="1" t="s">
        <v>282</v>
      </c>
      <c r="BG87" s="1">
        <v>5.8011567450808113E-2</v>
      </c>
    </row>
    <row r="88" spans="1:59" ht="12.75" customHeight="1">
      <c r="A88" s="136" t="s">
        <v>59</v>
      </c>
      <c r="B88" s="126">
        <v>42633</v>
      </c>
      <c r="C88" s="126">
        <v>43021</v>
      </c>
      <c r="D88" s="128" t="s">
        <v>283</v>
      </c>
      <c r="E88" s="6" t="s">
        <v>76</v>
      </c>
      <c r="F88" s="27">
        <v>358584</v>
      </c>
      <c r="G88" s="2" t="s">
        <v>62</v>
      </c>
      <c r="H88" s="6">
        <f>Table1[[#This Row],[Surgery Date]]-Table1[[#This Row],[Birth Date]]</f>
        <v>388</v>
      </c>
      <c r="I88" s="19" t="s">
        <v>63</v>
      </c>
      <c r="J88" s="2" t="s">
        <v>77</v>
      </c>
      <c r="K88" s="57">
        <v>38.700000000000003</v>
      </c>
      <c r="L88" s="57">
        <v>470.1</v>
      </c>
      <c r="M88" s="2" t="s">
        <v>65</v>
      </c>
      <c r="N88" s="36">
        <v>43018</v>
      </c>
      <c r="O88" s="64">
        <v>3111.39</v>
      </c>
      <c r="P88" s="64">
        <v>168.06800000000001</v>
      </c>
      <c r="Q88" s="64">
        <v>958.90700000000004</v>
      </c>
      <c r="R88" s="70">
        <v>249.37200000000001</v>
      </c>
      <c r="S88" s="64">
        <v>324.15199999999999</v>
      </c>
      <c r="T88" s="64">
        <v>269.77300000000002</v>
      </c>
      <c r="U88" s="64">
        <v>342.95499999999998</v>
      </c>
      <c r="V88" s="64">
        <v>320.78300000000002</v>
      </c>
      <c r="W88" s="64">
        <v>358.86500000000001</v>
      </c>
      <c r="X88" s="64">
        <v>247.947</v>
      </c>
      <c r="Y88" s="64">
        <v>326.09800000000001</v>
      </c>
      <c r="Z88" s="64">
        <v>398.19</v>
      </c>
      <c r="AA88" s="64">
        <v>398.19</v>
      </c>
      <c r="AB88" s="45"/>
      <c r="AC88" s="40" t="s">
        <v>154</v>
      </c>
      <c r="AD88" s="60">
        <v>1.5</v>
      </c>
      <c r="AE88" s="74">
        <v>0.70699999999999996</v>
      </c>
      <c r="AF88" s="61">
        <v>415.45970350078198</v>
      </c>
      <c r="AG88" s="84" t="s">
        <v>259</v>
      </c>
      <c r="AH88" s="90">
        <v>-2.35</v>
      </c>
      <c r="AI88" s="90">
        <v>-0.13</v>
      </c>
      <c r="AJ88" s="90">
        <v>4.9800000000000004</v>
      </c>
      <c r="AK88" s="84">
        <v>0</v>
      </c>
      <c r="AL88" s="80" t="s">
        <v>68</v>
      </c>
      <c r="AM88" s="80" t="s">
        <v>69</v>
      </c>
      <c r="AN88" s="84" t="s">
        <v>70</v>
      </c>
      <c r="AO88" s="95"/>
      <c r="AP88" s="96"/>
      <c r="AQ88" s="96"/>
      <c r="AR88" s="96"/>
      <c r="AS88" s="96"/>
      <c r="AT88" s="96"/>
      <c r="AU88" s="96"/>
      <c r="AV88" s="96"/>
      <c r="AW88" s="88" t="s">
        <v>79</v>
      </c>
      <c r="AX88" s="82">
        <v>21</v>
      </c>
      <c r="AY88" s="51">
        <f>Table1[[#This Row],[Surgery Date]]+Table1[[#This Row],[Days Post Injection]]</f>
        <v>43042</v>
      </c>
      <c r="AZ88" s="75">
        <v>672492137</v>
      </c>
      <c r="BA88" s="1" t="s">
        <v>71</v>
      </c>
      <c r="BB88" s="1" t="s">
        <v>71</v>
      </c>
      <c r="BC88" s="6" t="s">
        <v>80</v>
      </c>
      <c r="BD88" s="1" t="s">
        <v>284</v>
      </c>
      <c r="BE88" s="1">
        <v>0.49844478888393312</v>
      </c>
      <c r="BF88" s="1" t="s">
        <v>260</v>
      </c>
      <c r="BG88" s="1">
        <v>0.27489365046204883</v>
      </c>
    </row>
    <row r="89" spans="1:59" ht="12.75" customHeight="1">
      <c r="A89" s="136" t="s">
        <v>59</v>
      </c>
      <c r="B89" s="126">
        <v>42612</v>
      </c>
      <c r="C89" s="126">
        <v>43027</v>
      </c>
      <c r="D89" s="128" t="s">
        <v>285</v>
      </c>
      <c r="E89" s="6" t="s">
        <v>61</v>
      </c>
      <c r="F89" s="27">
        <v>353461</v>
      </c>
      <c r="G89" s="2" t="s">
        <v>62</v>
      </c>
      <c r="H89" s="6">
        <f>Table1[[#This Row],[Surgery Date]]-Table1[[#This Row],[Birth Date]]</f>
        <v>415</v>
      </c>
      <c r="I89" s="19" t="s">
        <v>63</v>
      </c>
      <c r="J89" s="2" t="s">
        <v>64</v>
      </c>
      <c r="K89" s="57">
        <v>31.4</v>
      </c>
      <c r="L89" s="57">
        <v>457.1</v>
      </c>
      <c r="M89" s="2" t="s">
        <v>65</v>
      </c>
      <c r="N89" s="36">
        <v>43018</v>
      </c>
      <c r="O89" s="64">
        <v>2384.9</v>
      </c>
      <c r="P89" s="64">
        <v>171.20099999999999</v>
      </c>
      <c r="Q89" s="64">
        <v>841.08799999999997</v>
      </c>
      <c r="R89" s="70">
        <v>301.96499999999997</v>
      </c>
      <c r="S89" s="64">
        <v>284.82299999999998</v>
      </c>
      <c r="T89" s="64">
        <v>320.06200000000001</v>
      </c>
      <c r="U89" s="64">
        <v>227.64500000000001</v>
      </c>
      <c r="V89" s="64">
        <v>177.708</v>
      </c>
      <c r="W89" s="64">
        <v>244.30600000000001</v>
      </c>
      <c r="X89" s="64">
        <v>216.136</v>
      </c>
      <c r="Y89" s="64">
        <v>247.70099999999999</v>
      </c>
      <c r="Z89" s="64">
        <v>130.52799999999999</v>
      </c>
      <c r="AA89" s="64">
        <v>130.52799999999999</v>
      </c>
      <c r="AB89" s="45"/>
      <c r="AC89" s="40" t="s">
        <v>66</v>
      </c>
      <c r="AD89" s="60" t="e">
        <v>#N/A</v>
      </c>
      <c r="AE89" s="74" t="e">
        <v>#N/A</v>
      </c>
      <c r="AF89" s="61" t="e">
        <v>#N/A</v>
      </c>
      <c r="AG89" s="84" t="s">
        <v>286</v>
      </c>
      <c r="AH89" s="83">
        <v>-1.7</v>
      </c>
      <c r="AI89" s="89">
        <v>-4</v>
      </c>
      <c r="AJ89" s="83">
        <v>0.65</v>
      </c>
      <c r="AK89" s="80">
        <v>0</v>
      </c>
      <c r="AL89" s="80" t="s">
        <v>68</v>
      </c>
      <c r="AM89" s="80" t="s">
        <v>69</v>
      </c>
      <c r="AN89" s="80" t="s">
        <v>70</v>
      </c>
      <c r="AO89" s="107"/>
      <c r="AP89" s="93"/>
      <c r="AQ89" s="93"/>
      <c r="AR89" s="93"/>
      <c r="AS89" s="93"/>
      <c r="AT89" s="93"/>
      <c r="AU89" s="93"/>
      <c r="AV89" s="93"/>
      <c r="AW89" s="88"/>
      <c r="AX89" s="82">
        <v>21</v>
      </c>
      <c r="AY89" s="13">
        <f>Table1[[#This Row],[Surgery Date]]+Table1[[#This Row],[Days Post Injection]]</f>
        <v>43048</v>
      </c>
      <c r="AZ89" s="75">
        <v>771163527</v>
      </c>
      <c r="BA89" s="2" t="s">
        <v>71</v>
      </c>
      <c r="BB89" s="2" t="s">
        <v>71</v>
      </c>
      <c r="BC89" s="2" t="s">
        <v>72</v>
      </c>
      <c r="BD89" s="1" t="s">
        <v>155</v>
      </c>
      <c r="BE89" s="1">
        <v>0.67327048134972223</v>
      </c>
      <c r="BF89" s="1" t="s">
        <v>132</v>
      </c>
      <c r="BG89" s="1">
        <v>0.31615318427333611</v>
      </c>
    </row>
    <row r="90" spans="1:59" ht="12.75" customHeight="1">
      <c r="A90" s="136" t="s">
        <v>59</v>
      </c>
      <c r="B90" s="126">
        <v>42612</v>
      </c>
      <c r="C90" s="126">
        <v>43027</v>
      </c>
      <c r="D90" s="128" t="s">
        <v>287</v>
      </c>
      <c r="E90" s="6" t="s">
        <v>61</v>
      </c>
      <c r="F90" s="27">
        <v>353463</v>
      </c>
      <c r="G90" s="2" t="s">
        <v>62</v>
      </c>
      <c r="H90" s="6">
        <f>Table1[[#This Row],[Surgery Date]]-Table1[[#This Row],[Birth Date]]</f>
        <v>415</v>
      </c>
      <c r="I90" s="19" t="s">
        <v>63</v>
      </c>
      <c r="J90" s="2" t="s">
        <v>64</v>
      </c>
      <c r="K90" s="57">
        <v>30.8</v>
      </c>
      <c r="L90" s="57">
        <v>439.5</v>
      </c>
      <c r="M90" s="2" t="s">
        <v>65</v>
      </c>
      <c r="N90" s="36">
        <v>43018</v>
      </c>
      <c r="O90" s="64">
        <v>2442.3000000000002</v>
      </c>
      <c r="P90" s="64">
        <v>187.13399999999999</v>
      </c>
      <c r="Q90" s="64">
        <v>775.39499999999998</v>
      </c>
      <c r="R90" s="70">
        <v>260.40100000000001</v>
      </c>
      <c r="S90" s="64">
        <v>188.60400000000001</v>
      </c>
      <c r="T90" s="64">
        <v>250.095</v>
      </c>
      <c r="U90" s="64">
        <v>253.55199999999999</v>
      </c>
      <c r="V90" s="64">
        <v>202.828</v>
      </c>
      <c r="W90" s="64">
        <v>266.053</v>
      </c>
      <c r="X90" s="64">
        <v>283.41500000000002</v>
      </c>
      <c r="Y90" s="64">
        <v>189.762</v>
      </c>
      <c r="Z90" s="64">
        <v>235.43700000000001</v>
      </c>
      <c r="AA90" s="64">
        <v>235.43700000000001</v>
      </c>
      <c r="AB90" s="45"/>
      <c r="AC90" s="40" t="s">
        <v>66</v>
      </c>
      <c r="AD90" s="60" t="e">
        <v>#N/A</v>
      </c>
      <c r="AE90" s="74" t="e">
        <v>#N/A</v>
      </c>
      <c r="AF90" s="61" t="e">
        <v>#N/A</v>
      </c>
      <c r="AG90" s="84" t="s">
        <v>253</v>
      </c>
      <c r="AH90" s="90">
        <v>-0.74</v>
      </c>
      <c r="AI90" s="90">
        <v>-3.25</v>
      </c>
      <c r="AJ90" s="90" t="s">
        <v>239</v>
      </c>
      <c r="AK90" s="84">
        <v>0</v>
      </c>
      <c r="AL90" s="84" t="s">
        <v>68</v>
      </c>
      <c r="AM90" s="84" t="s">
        <v>69</v>
      </c>
      <c r="AN90" s="84" t="s">
        <v>70</v>
      </c>
      <c r="AO90" s="107"/>
      <c r="AP90" s="93"/>
      <c r="AQ90" s="93"/>
      <c r="AR90" s="93"/>
      <c r="AS90" s="93"/>
      <c r="AT90" s="93"/>
      <c r="AU90" s="93"/>
      <c r="AV90" s="93"/>
      <c r="AW90" s="88"/>
      <c r="AX90" s="82">
        <v>21</v>
      </c>
      <c r="AY90" s="51">
        <f>Table1[[#This Row],[Surgery Date]]+Table1[[#This Row],[Days Post Injection]]</f>
        <v>43048</v>
      </c>
      <c r="AZ90" s="75">
        <v>774241484</v>
      </c>
      <c r="BA90" s="2" t="s">
        <v>71</v>
      </c>
      <c r="BB90" s="2" t="s">
        <v>71</v>
      </c>
      <c r="BC90" s="2" t="s">
        <v>72</v>
      </c>
      <c r="BD90" s="1" t="s">
        <v>155</v>
      </c>
      <c r="BE90" s="1">
        <v>0.991590096653719</v>
      </c>
      <c r="BF90" s="1" t="s">
        <v>240</v>
      </c>
      <c r="BG90" s="1">
        <v>7.5957028894825078E-3</v>
      </c>
    </row>
    <row r="91" spans="1:59" ht="12.75" customHeight="1">
      <c r="A91" s="136" t="s">
        <v>59</v>
      </c>
      <c r="B91" s="126">
        <v>42612</v>
      </c>
      <c r="C91" s="126">
        <v>43026</v>
      </c>
      <c r="D91" s="128" t="s">
        <v>288</v>
      </c>
      <c r="E91" s="6" t="s">
        <v>61</v>
      </c>
      <c r="F91" s="27">
        <v>353462</v>
      </c>
      <c r="G91" s="2" t="s">
        <v>62</v>
      </c>
      <c r="H91" s="6">
        <f>Table1[[#This Row],[Surgery Date]]-Table1[[#This Row],[Birth Date]]</f>
        <v>414</v>
      </c>
      <c r="I91" s="19" t="s">
        <v>63</v>
      </c>
      <c r="J91" s="2" t="s">
        <v>64</v>
      </c>
      <c r="K91" s="57">
        <v>28.8</v>
      </c>
      <c r="L91" s="57">
        <v>444.6</v>
      </c>
      <c r="M91" s="2" t="s">
        <v>65</v>
      </c>
      <c r="N91" s="36">
        <v>43018</v>
      </c>
      <c r="O91" s="64">
        <v>1273.9000000000001</v>
      </c>
      <c r="P91" s="64">
        <v>111.801</v>
      </c>
      <c r="Q91" s="64">
        <v>386.69200000000001</v>
      </c>
      <c r="R91" s="70">
        <v>174.779</v>
      </c>
      <c r="S91" s="64">
        <v>70.604399999999998</v>
      </c>
      <c r="T91" s="64">
        <v>93.373099999999994</v>
      </c>
      <c r="U91" s="64">
        <v>160.40899999999999</v>
      </c>
      <c r="V91" s="64">
        <v>153.79</v>
      </c>
      <c r="W91" s="64">
        <v>208.851</v>
      </c>
      <c r="X91" s="64">
        <v>108.851</v>
      </c>
      <c r="Y91" s="64">
        <v>68.251999999999995</v>
      </c>
      <c r="Z91" s="64">
        <v>147.57499999999999</v>
      </c>
      <c r="AA91" s="64">
        <v>147.57499999999999</v>
      </c>
      <c r="AB91" s="45"/>
      <c r="AC91" s="40" t="s">
        <v>66</v>
      </c>
      <c r="AD91" s="60" t="e">
        <v>#N/A</v>
      </c>
      <c r="AE91" s="74" t="e">
        <v>#N/A</v>
      </c>
      <c r="AF91" s="61" t="e">
        <v>#N/A</v>
      </c>
      <c r="AG91" s="87" t="s">
        <v>256</v>
      </c>
      <c r="AH91" s="92">
        <v>-1.46</v>
      </c>
      <c r="AI91" s="92">
        <v>-1.5</v>
      </c>
      <c r="AJ91" s="92" t="s">
        <v>239</v>
      </c>
      <c r="AK91" s="87">
        <v>0</v>
      </c>
      <c r="AL91" s="87" t="s">
        <v>68</v>
      </c>
      <c r="AM91" s="87" t="s">
        <v>69</v>
      </c>
      <c r="AN91" s="87" t="s">
        <v>70</v>
      </c>
      <c r="AO91" s="107"/>
      <c r="AP91" s="116"/>
      <c r="AQ91" s="116"/>
      <c r="AR91" s="116"/>
      <c r="AS91" s="116"/>
      <c r="AT91" s="116"/>
      <c r="AU91" s="116"/>
      <c r="AV91" s="93"/>
      <c r="AW91" s="88"/>
      <c r="AX91" s="82">
        <v>21</v>
      </c>
      <c r="AY91" s="51">
        <f>Table1[[#This Row],[Surgery Date]]+Table1[[#This Row],[Days Post Injection]]</f>
        <v>43047</v>
      </c>
      <c r="AZ91" s="75">
        <v>849598017</v>
      </c>
      <c r="BA91" s="2" t="s">
        <v>71</v>
      </c>
      <c r="BB91" s="2" t="s">
        <v>71</v>
      </c>
      <c r="BC91" s="2" t="s">
        <v>72</v>
      </c>
      <c r="BD91" s="1" t="s">
        <v>257</v>
      </c>
      <c r="BE91" s="1">
        <v>0.79580872757577792</v>
      </c>
      <c r="BF91" s="1" t="s">
        <v>74</v>
      </c>
      <c r="BG91" s="1">
        <v>9.3567003067406729E-2</v>
      </c>
    </row>
    <row r="92" spans="1:59" ht="12.75" customHeight="1">
      <c r="A92" s="136" t="s">
        <v>59</v>
      </c>
      <c r="B92" s="126">
        <v>42612</v>
      </c>
      <c r="C92" s="126">
        <v>43027</v>
      </c>
      <c r="D92" s="128" t="s">
        <v>289</v>
      </c>
      <c r="E92" s="6" t="s">
        <v>61</v>
      </c>
      <c r="F92" s="27">
        <v>353458</v>
      </c>
      <c r="G92" s="2" t="s">
        <v>62</v>
      </c>
      <c r="H92" s="6">
        <f>Table1[[#This Row],[Surgery Date]]-Table1[[#This Row],[Birth Date]]</f>
        <v>415</v>
      </c>
      <c r="I92" s="19" t="s">
        <v>63</v>
      </c>
      <c r="J92" s="2" t="s">
        <v>64</v>
      </c>
      <c r="K92" s="57">
        <v>32.4</v>
      </c>
      <c r="L92" s="57">
        <v>444.7</v>
      </c>
      <c r="M92" s="2" t="s">
        <v>65</v>
      </c>
      <c r="N92" s="36">
        <v>43018</v>
      </c>
      <c r="O92" s="64">
        <v>3130.53</v>
      </c>
      <c r="P92" s="64">
        <v>173.065</v>
      </c>
      <c r="Q92" s="64">
        <v>998.93</v>
      </c>
      <c r="R92" s="70">
        <v>306.13900000000001</v>
      </c>
      <c r="S92" s="64">
        <v>307.935</v>
      </c>
      <c r="T92" s="64">
        <v>274.86</v>
      </c>
      <c r="U92" s="64">
        <v>321.97500000000002</v>
      </c>
      <c r="V92" s="64">
        <v>378.572</v>
      </c>
      <c r="W92" s="64">
        <v>367.577</v>
      </c>
      <c r="X92" s="64">
        <v>276.98399999999998</v>
      </c>
      <c r="Y92" s="64">
        <v>307.45999999999998</v>
      </c>
      <c r="Z92" s="64">
        <v>297.31200000000001</v>
      </c>
      <c r="AA92" s="64">
        <v>297.31200000000001</v>
      </c>
      <c r="AB92" s="45"/>
      <c r="AC92" s="40" t="s">
        <v>66</v>
      </c>
      <c r="AD92" s="60" t="e">
        <v>#N/A</v>
      </c>
      <c r="AE92" s="74" t="e">
        <v>#N/A</v>
      </c>
      <c r="AF92" s="61" t="e">
        <v>#N/A</v>
      </c>
      <c r="AG92" s="84" t="s">
        <v>268</v>
      </c>
      <c r="AH92" s="90">
        <v>-3.52</v>
      </c>
      <c r="AI92" s="90">
        <v>-3.5</v>
      </c>
      <c r="AJ92" s="90">
        <v>0.45</v>
      </c>
      <c r="AK92" s="84">
        <v>0</v>
      </c>
      <c r="AL92" s="84" t="s">
        <v>68</v>
      </c>
      <c r="AM92" s="84" t="s">
        <v>69</v>
      </c>
      <c r="AN92" s="84" t="s">
        <v>70</v>
      </c>
      <c r="AO92" s="107"/>
      <c r="AP92" s="93"/>
      <c r="AQ92" s="93"/>
      <c r="AR92" s="93"/>
      <c r="AS92" s="93"/>
      <c r="AT92" s="93"/>
      <c r="AU92" s="93"/>
      <c r="AV92" s="93"/>
      <c r="AW92" s="88"/>
      <c r="AX92" s="82">
        <v>21</v>
      </c>
      <c r="AY92" s="51">
        <f>Table1[[#This Row],[Surgery Date]]+Table1[[#This Row],[Days Post Injection]]</f>
        <v>43048</v>
      </c>
      <c r="AZ92" s="75">
        <v>773613308</v>
      </c>
      <c r="BA92" s="2" t="s">
        <v>71</v>
      </c>
      <c r="BB92" s="2" t="s">
        <v>71</v>
      </c>
      <c r="BC92" s="2" t="s">
        <v>72</v>
      </c>
      <c r="BD92" s="1" t="s">
        <v>174</v>
      </c>
      <c r="BE92" s="1">
        <v>0.75724719657324668</v>
      </c>
      <c r="BF92" s="1" t="s">
        <v>269</v>
      </c>
      <c r="BG92" s="1">
        <v>0.2378351675509289</v>
      </c>
    </row>
    <row r="93" spans="1:59" ht="12.75" customHeight="1">
      <c r="A93" s="136" t="s">
        <v>59</v>
      </c>
      <c r="B93" s="126">
        <v>42612</v>
      </c>
      <c r="C93" s="126">
        <v>43027</v>
      </c>
      <c r="D93" s="128" t="s">
        <v>290</v>
      </c>
      <c r="E93" s="6" t="s">
        <v>61</v>
      </c>
      <c r="F93" s="27">
        <v>353459</v>
      </c>
      <c r="G93" s="2" t="s">
        <v>62</v>
      </c>
      <c r="H93" s="6">
        <f>Table1[[#This Row],[Surgery Date]]-Table1[[#This Row],[Birth Date]]</f>
        <v>415</v>
      </c>
      <c r="I93" s="19" t="s">
        <v>63</v>
      </c>
      <c r="J93" s="2" t="s">
        <v>64</v>
      </c>
      <c r="K93" s="57">
        <v>33.6</v>
      </c>
      <c r="L93" s="57">
        <v>439.4</v>
      </c>
      <c r="M93" s="2" t="s">
        <v>65</v>
      </c>
      <c r="N93" s="36">
        <v>43018</v>
      </c>
      <c r="O93" s="64">
        <v>2007.18</v>
      </c>
      <c r="P93" s="64">
        <v>228.86500000000001</v>
      </c>
      <c r="Q93" s="64">
        <v>769.72199999999998</v>
      </c>
      <c r="R93" s="70">
        <v>222.88499999999999</v>
      </c>
      <c r="S93" s="64">
        <v>206.52699999999999</v>
      </c>
      <c r="T93" s="64">
        <v>174.62700000000001</v>
      </c>
      <c r="U93" s="64">
        <v>159.57300000000001</v>
      </c>
      <c r="V93" s="64">
        <v>218.678</v>
      </c>
      <c r="W93" s="64">
        <v>181.25700000000001</v>
      </c>
      <c r="X93" s="64">
        <v>241.214</v>
      </c>
      <c r="Y93" s="64">
        <v>166.31299999999999</v>
      </c>
      <c r="Z93" s="64">
        <v>233.94800000000001</v>
      </c>
      <c r="AA93" s="64">
        <v>233.94800000000001</v>
      </c>
      <c r="AB93" s="45"/>
      <c r="AC93" s="40" t="s">
        <v>66</v>
      </c>
      <c r="AD93" s="60" t="e">
        <v>#N/A</v>
      </c>
      <c r="AE93" s="74" t="e">
        <v>#N/A</v>
      </c>
      <c r="AF93" s="61" t="e">
        <v>#N/A</v>
      </c>
      <c r="AG93" s="84" t="s">
        <v>271</v>
      </c>
      <c r="AH93" s="90">
        <v>-4.5</v>
      </c>
      <c r="AI93" s="90">
        <v>-3.5</v>
      </c>
      <c r="AJ93" s="90">
        <v>1.1000000000000001</v>
      </c>
      <c r="AK93" s="84">
        <v>0</v>
      </c>
      <c r="AL93" s="84" t="s">
        <v>68</v>
      </c>
      <c r="AM93" s="84" t="s">
        <v>69</v>
      </c>
      <c r="AN93" s="84" t="s">
        <v>70</v>
      </c>
      <c r="AO93" s="107"/>
      <c r="AP93" s="93"/>
      <c r="AQ93" s="93"/>
      <c r="AR93" s="93"/>
      <c r="AS93" s="93"/>
      <c r="AT93" s="93"/>
      <c r="AU93" s="93"/>
      <c r="AV93" s="93"/>
      <c r="AW93" s="88"/>
      <c r="AX93" s="82">
        <v>21</v>
      </c>
      <c r="AY93" s="13">
        <f>Table1[[#This Row],[Surgery Date]]+Table1[[#This Row],[Days Post Injection]]</f>
        <v>43048</v>
      </c>
      <c r="AZ93" s="75">
        <v>769241241</v>
      </c>
      <c r="BA93" s="2" t="s">
        <v>71</v>
      </c>
      <c r="BB93" s="2" t="s">
        <v>71</v>
      </c>
      <c r="BC93" s="2" t="s">
        <v>72</v>
      </c>
      <c r="BD93" s="1" t="s">
        <v>163</v>
      </c>
      <c r="BE93" s="1">
        <v>0.59395342308875188</v>
      </c>
      <c r="BF93" s="1" t="s">
        <v>90</v>
      </c>
      <c r="BG93" s="1">
        <v>0.15531824059681315</v>
      </c>
    </row>
    <row r="94" spans="1:59" ht="12.75" customHeight="1">
      <c r="A94" s="136" t="s">
        <v>59</v>
      </c>
      <c r="B94" s="126">
        <v>42612</v>
      </c>
      <c r="C94" s="126">
        <v>43027</v>
      </c>
      <c r="D94" s="128" t="s">
        <v>291</v>
      </c>
      <c r="E94" s="6" t="s">
        <v>61</v>
      </c>
      <c r="F94" s="27">
        <v>353460</v>
      </c>
      <c r="G94" s="2" t="s">
        <v>62</v>
      </c>
      <c r="H94" s="6">
        <f>Table1[[#This Row],[Surgery Date]]-Table1[[#This Row],[Birth Date]]</f>
        <v>415</v>
      </c>
      <c r="I94" s="19" t="s">
        <v>63</v>
      </c>
      <c r="J94" s="2" t="s">
        <v>64</v>
      </c>
      <c r="K94" s="57">
        <v>31</v>
      </c>
      <c r="L94" s="57">
        <v>473.9</v>
      </c>
      <c r="M94" s="2" t="s">
        <v>65</v>
      </c>
      <c r="N94" s="36">
        <v>43018</v>
      </c>
      <c r="O94" s="64">
        <v>2827.17</v>
      </c>
      <c r="P94" s="64">
        <v>107.801</v>
      </c>
      <c r="Q94" s="64">
        <v>724.42399999999998</v>
      </c>
      <c r="R94" s="70">
        <v>141.90799999999999</v>
      </c>
      <c r="S94" s="64">
        <v>279.57299999999998</v>
      </c>
      <c r="T94" s="64">
        <v>230.02799999999999</v>
      </c>
      <c r="U94" s="64">
        <v>371.13</v>
      </c>
      <c r="V94" s="64">
        <v>233.65600000000001</v>
      </c>
      <c r="W94" s="64">
        <v>310.524</v>
      </c>
      <c r="X94" s="64">
        <v>227.56299999999999</v>
      </c>
      <c r="Y94" s="64">
        <v>393.113</v>
      </c>
      <c r="Z94" s="64">
        <v>430.56099999999998</v>
      </c>
      <c r="AA94" s="64">
        <v>430.56099999999998</v>
      </c>
      <c r="AB94" s="45"/>
      <c r="AC94" s="40" t="s">
        <v>66</v>
      </c>
      <c r="AD94" s="60" t="e">
        <v>#N/A</v>
      </c>
      <c r="AE94" s="74" t="e">
        <v>#N/A</v>
      </c>
      <c r="AF94" s="61" t="e">
        <v>#N/A</v>
      </c>
      <c r="AG94" s="84" t="s">
        <v>274</v>
      </c>
      <c r="AH94" s="90">
        <v>-2.46</v>
      </c>
      <c r="AI94" s="90">
        <v>-2.75</v>
      </c>
      <c r="AJ94" s="90" t="s">
        <v>239</v>
      </c>
      <c r="AK94" s="84">
        <v>0</v>
      </c>
      <c r="AL94" s="84" t="s">
        <v>68</v>
      </c>
      <c r="AM94" s="84" t="s">
        <v>69</v>
      </c>
      <c r="AN94" s="84" t="s">
        <v>70</v>
      </c>
      <c r="AO94" s="107"/>
      <c r="AP94" s="93"/>
      <c r="AQ94" s="93"/>
      <c r="AR94" s="93"/>
      <c r="AS94" s="93"/>
      <c r="AT94" s="93"/>
      <c r="AU94" s="93"/>
      <c r="AV94" s="93"/>
      <c r="AW94" s="88"/>
      <c r="AX94" s="82">
        <v>21</v>
      </c>
      <c r="AY94" s="51">
        <f>Table1[[#This Row],[Surgery Date]]+Table1[[#This Row],[Days Post Injection]]</f>
        <v>43048</v>
      </c>
      <c r="AZ94" s="75">
        <v>773614383</v>
      </c>
      <c r="BA94" s="2" t="s">
        <v>71</v>
      </c>
      <c r="BB94" s="2" t="s">
        <v>71</v>
      </c>
      <c r="BC94" s="2" t="s">
        <v>72</v>
      </c>
      <c r="BD94" s="1" t="s">
        <v>275</v>
      </c>
      <c r="BE94" s="1">
        <v>0.9354075557521605</v>
      </c>
      <c r="BF94" s="1" t="s">
        <v>155</v>
      </c>
      <c r="BG94" s="1">
        <v>6.0539073566891928E-2</v>
      </c>
    </row>
    <row r="95" spans="1:59" ht="12.75" customHeight="1">
      <c r="A95" s="136" t="s">
        <v>59</v>
      </c>
      <c r="B95" s="126">
        <v>42634</v>
      </c>
      <c r="C95" s="126">
        <v>43028</v>
      </c>
      <c r="D95" s="128" t="s">
        <v>292</v>
      </c>
      <c r="E95" s="6" t="s">
        <v>76</v>
      </c>
      <c r="F95" s="27">
        <v>281409</v>
      </c>
      <c r="G95" s="2" t="s">
        <v>62</v>
      </c>
      <c r="H95" s="6">
        <f>Table1[[#This Row],[Surgery Date]]-Table1[[#This Row],[Birth Date]]</f>
        <v>394</v>
      </c>
      <c r="I95" s="19" t="s">
        <v>63</v>
      </c>
      <c r="J95" s="2" t="s">
        <v>77</v>
      </c>
      <c r="K95" s="57">
        <v>29.6</v>
      </c>
      <c r="L95" s="57">
        <v>444.4</v>
      </c>
      <c r="M95" s="2" t="s">
        <v>78</v>
      </c>
      <c r="N95" s="36">
        <v>43018</v>
      </c>
      <c r="O95" s="64">
        <v>3195.28</v>
      </c>
      <c r="P95" s="64">
        <v>254.601</v>
      </c>
      <c r="Q95" s="64">
        <v>1100.2</v>
      </c>
      <c r="R95" s="70">
        <v>407.31700000000001</v>
      </c>
      <c r="S95" s="64">
        <v>403.01499999999999</v>
      </c>
      <c r="T95" s="64">
        <v>378.238</v>
      </c>
      <c r="U95" s="64">
        <v>322.34199999999998</v>
      </c>
      <c r="V95" s="64">
        <v>339.73200000000003</v>
      </c>
      <c r="W95" s="64">
        <v>197.822</v>
      </c>
      <c r="X95" s="64">
        <v>209.91499999999999</v>
      </c>
      <c r="Y95" s="64">
        <v>327.18</v>
      </c>
      <c r="Z95" s="64">
        <v>275.66000000000003</v>
      </c>
      <c r="AA95" s="64">
        <v>275.66000000000003</v>
      </c>
      <c r="AB95" s="45"/>
      <c r="AC95" s="40" t="s">
        <v>66</v>
      </c>
      <c r="AD95" s="60" t="e">
        <v>#N/A</v>
      </c>
      <c r="AE95" s="74" t="e">
        <v>#N/A</v>
      </c>
      <c r="AF95" s="61" t="e">
        <v>#N/A</v>
      </c>
      <c r="AG95" s="84" t="s">
        <v>293</v>
      </c>
      <c r="AH95" s="90">
        <v>-1.7</v>
      </c>
      <c r="AI95" s="90">
        <v>-1.9</v>
      </c>
      <c r="AJ95" s="90">
        <v>3.4</v>
      </c>
      <c r="AK95" s="84">
        <v>0</v>
      </c>
      <c r="AL95" s="80" t="s">
        <v>68</v>
      </c>
      <c r="AM95" s="80" t="s">
        <v>69</v>
      </c>
      <c r="AN95" s="84" t="s">
        <v>70</v>
      </c>
      <c r="AO95" s="95"/>
      <c r="AP95" s="96"/>
      <c r="AQ95" s="96"/>
      <c r="AR95" s="96"/>
      <c r="AS95" s="96"/>
      <c r="AT95" s="96"/>
      <c r="AU95" s="96"/>
      <c r="AV95" s="96"/>
      <c r="AW95" s="88" t="s">
        <v>79</v>
      </c>
      <c r="AX95" s="82">
        <v>21</v>
      </c>
      <c r="AY95" s="51">
        <f>Table1[[#This Row],[Surgery Date]]+Table1[[#This Row],[Days Post Injection]]</f>
        <v>43049</v>
      </c>
      <c r="AZ95" s="75">
        <v>731660060</v>
      </c>
      <c r="BA95" s="1" t="s">
        <v>71</v>
      </c>
      <c r="BB95" s="1" t="s">
        <v>71</v>
      </c>
      <c r="BC95" s="6" t="s">
        <v>71</v>
      </c>
      <c r="BD95" s="1" t="s">
        <v>294</v>
      </c>
      <c r="BE95" s="1">
        <v>0.68653706711941109</v>
      </c>
      <c r="BF95" s="1" t="s">
        <v>295</v>
      </c>
      <c r="BG95" s="1">
        <v>0.15082863172398564</v>
      </c>
    </row>
    <row r="96" spans="1:59" s="14" customFormat="1" ht="12.75" customHeight="1">
      <c r="A96" s="136" t="s">
        <v>59</v>
      </c>
      <c r="B96" s="126">
        <v>42634</v>
      </c>
      <c r="C96" s="126">
        <v>43038</v>
      </c>
      <c r="D96" s="128" t="s">
        <v>296</v>
      </c>
      <c r="E96" s="6" t="s">
        <v>61</v>
      </c>
      <c r="F96" s="27">
        <v>281408</v>
      </c>
      <c r="G96" s="2" t="s">
        <v>62</v>
      </c>
      <c r="H96" s="6">
        <f>Table1[[#This Row],[Surgery Date]]-Table1[[#This Row],[Birth Date]]</f>
        <v>404</v>
      </c>
      <c r="I96" s="19" t="s">
        <v>63</v>
      </c>
      <c r="J96" s="2" t="s">
        <v>64</v>
      </c>
      <c r="K96" s="57">
        <v>29.8</v>
      </c>
      <c r="L96" s="57">
        <v>440</v>
      </c>
      <c r="M96" s="2" t="s">
        <v>78</v>
      </c>
      <c r="N96" s="36">
        <v>43031</v>
      </c>
      <c r="O96" s="64">
        <v>1997.4</v>
      </c>
      <c r="P96" s="64">
        <v>257.065</v>
      </c>
      <c r="Q96" s="64">
        <v>769.92399999999998</v>
      </c>
      <c r="R96" s="70">
        <v>229.74100000000001</v>
      </c>
      <c r="S96" s="64">
        <v>138.929</v>
      </c>
      <c r="T96" s="64">
        <v>186.108</v>
      </c>
      <c r="U96" s="64">
        <v>263.79599999999999</v>
      </c>
      <c r="V96" s="64">
        <v>66.6417</v>
      </c>
      <c r="W96" s="64">
        <v>239.113</v>
      </c>
      <c r="X96" s="64">
        <v>193.547</v>
      </c>
      <c r="Y96" s="64">
        <v>264.61399999999998</v>
      </c>
      <c r="Z96" s="64">
        <v>132.31</v>
      </c>
      <c r="AA96" s="64">
        <v>132.31</v>
      </c>
      <c r="AB96" s="45"/>
      <c r="AC96" s="40" t="s">
        <v>66</v>
      </c>
      <c r="AD96" s="60" t="e">
        <v>#N/A</v>
      </c>
      <c r="AE96" s="74" t="e">
        <v>#N/A</v>
      </c>
      <c r="AF96" s="61" t="e">
        <v>#N/A</v>
      </c>
      <c r="AG96" s="84" t="s">
        <v>247</v>
      </c>
      <c r="AH96" s="90">
        <v>1.78</v>
      </c>
      <c r="AI96" s="90" t="s">
        <v>223</v>
      </c>
      <c r="AJ96" s="90">
        <v>2.2400000000000002</v>
      </c>
      <c r="AK96" s="84">
        <v>0</v>
      </c>
      <c r="AL96" s="80" t="s">
        <v>68</v>
      </c>
      <c r="AM96" s="80" t="s">
        <v>69</v>
      </c>
      <c r="AN96" s="84" t="s">
        <v>70</v>
      </c>
      <c r="AO96" s="95"/>
      <c r="AP96" s="96"/>
      <c r="AQ96" s="96"/>
      <c r="AR96" s="96"/>
      <c r="AS96" s="96"/>
      <c r="AT96" s="96"/>
      <c r="AU96" s="96"/>
      <c r="AV96" s="96"/>
      <c r="AW96" s="88"/>
      <c r="AX96" s="82">
        <v>21</v>
      </c>
      <c r="AY96" s="51">
        <f>Table1[[#This Row],[Surgery Date]]+Table1[[#This Row],[Days Post Injection]]</f>
        <v>43059</v>
      </c>
      <c r="AZ96" s="75">
        <v>865329966</v>
      </c>
      <c r="BA96" s="1" t="s">
        <v>71</v>
      </c>
      <c r="BB96" s="1" t="s">
        <v>71</v>
      </c>
      <c r="BC96" s="6" t="s">
        <v>72</v>
      </c>
      <c r="BD96" s="1" t="s">
        <v>248</v>
      </c>
      <c r="BE96" s="1">
        <v>0.99918762679086415</v>
      </c>
      <c r="BF96" s="1" t="s">
        <v>194</v>
      </c>
      <c r="BG96" s="1">
        <v>7.5715306947454991E-4</v>
      </c>
    </row>
    <row r="97" spans="1:59" s="14" customFormat="1" ht="12.75" customHeight="1">
      <c r="A97" s="136" t="s">
        <v>59</v>
      </c>
      <c r="B97" s="126">
        <v>42626</v>
      </c>
      <c r="C97" s="126">
        <v>43032</v>
      </c>
      <c r="D97" s="128" t="s">
        <v>297</v>
      </c>
      <c r="E97" s="6" t="s">
        <v>61</v>
      </c>
      <c r="F97" s="27">
        <v>358580</v>
      </c>
      <c r="G97" s="2" t="s">
        <v>62</v>
      </c>
      <c r="H97" s="6">
        <f>Table1[[#This Row],[Surgery Date]]-Table1[[#This Row],[Birth Date]]</f>
        <v>406</v>
      </c>
      <c r="I97" s="19" t="s">
        <v>63</v>
      </c>
      <c r="J97" s="2" t="s">
        <v>64</v>
      </c>
      <c r="K97" s="57">
        <v>33.1</v>
      </c>
      <c r="L97" s="57">
        <v>448.7</v>
      </c>
      <c r="M97" s="2" t="s">
        <v>65</v>
      </c>
      <c r="N97" s="36">
        <v>43031</v>
      </c>
      <c r="O97" s="64">
        <v>2607.23</v>
      </c>
      <c r="P97" s="64">
        <v>211.93100000000001</v>
      </c>
      <c r="Q97" s="64">
        <v>905.798</v>
      </c>
      <c r="R97" s="70">
        <v>256.96600000000001</v>
      </c>
      <c r="S97" s="64">
        <v>203.14400000000001</v>
      </c>
      <c r="T97" s="64">
        <v>263.77499999999998</v>
      </c>
      <c r="U97" s="64">
        <v>325.947</v>
      </c>
      <c r="V97" s="64">
        <v>203.125</v>
      </c>
      <c r="W97" s="64">
        <v>165.845</v>
      </c>
      <c r="X97" s="64">
        <v>250.33099999999999</v>
      </c>
      <c r="Y97" s="64">
        <v>286.39999999999998</v>
      </c>
      <c r="Z97" s="64">
        <v>291.66300000000001</v>
      </c>
      <c r="AA97" s="64">
        <v>291.66300000000001</v>
      </c>
      <c r="AB97" s="45"/>
      <c r="AC97" s="40" t="s">
        <v>66</v>
      </c>
      <c r="AD97" s="60" t="e">
        <v>#N/A</v>
      </c>
      <c r="AE97" s="74" t="e">
        <v>#N/A</v>
      </c>
      <c r="AF97" s="61" t="e">
        <v>#N/A</v>
      </c>
      <c r="AG97" s="84" t="s">
        <v>263</v>
      </c>
      <c r="AH97" s="83">
        <v>-4.3600000000000003</v>
      </c>
      <c r="AI97" s="89">
        <v>-4.25</v>
      </c>
      <c r="AJ97" s="83">
        <v>1.35</v>
      </c>
      <c r="AK97" s="80">
        <v>0</v>
      </c>
      <c r="AL97" s="80" t="s">
        <v>68</v>
      </c>
      <c r="AM97" s="80" t="s">
        <v>69</v>
      </c>
      <c r="AN97" s="80" t="s">
        <v>70</v>
      </c>
      <c r="AO97" s="95"/>
      <c r="AP97" s="96"/>
      <c r="AQ97" s="96"/>
      <c r="AR97" s="96"/>
      <c r="AS97" s="96"/>
      <c r="AT97" s="96"/>
      <c r="AU97" s="96"/>
      <c r="AV97" s="96"/>
      <c r="AW97" s="88"/>
      <c r="AX97" s="82">
        <v>21</v>
      </c>
      <c r="AY97" s="51">
        <f>Table1[[#This Row],[Surgery Date]]+Table1[[#This Row],[Days Post Injection]]</f>
        <v>43053</v>
      </c>
      <c r="AZ97" s="75">
        <v>855329484</v>
      </c>
      <c r="BA97" s="1" t="s">
        <v>71</v>
      </c>
      <c r="BB97" s="1" t="s">
        <v>71</v>
      </c>
      <c r="BC97" s="6" t="s">
        <v>72</v>
      </c>
      <c r="BD97" s="1" t="s">
        <v>90</v>
      </c>
      <c r="BE97" s="1">
        <v>0.88439107828318098</v>
      </c>
      <c r="BF97" s="1" t="s">
        <v>89</v>
      </c>
      <c r="BG97" s="1">
        <v>0.1130702216611978</v>
      </c>
    </row>
    <row r="98" spans="1:59" s="14" customFormat="1" ht="12.75" customHeight="1">
      <c r="A98" s="136" t="s">
        <v>59</v>
      </c>
      <c r="B98" s="126">
        <v>42654</v>
      </c>
      <c r="C98" s="126">
        <v>43034</v>
      </c>
      <c r="D98" s="128" t="s">
        <v>298</v>
      </c>
      <c r="E98" s="6" t="s">
        <v>76</v>
      </c>
      <c r="F98" s="27">
        <v>358581</v>
      </c>
      <c r="G98" s="2" t="s">
        <v>62</v>
      </c>
      <c r="H98" s="6">
        <f>Table1[[#This Row],[Surgery Date]]-Table1[[#This Row],[Birth Date]]</f>
        <v>380</v>
      </c>
      <c r="I98" s="19" t="s">
        <v>63</v>
      </c>
      <c r="J98" s="2" t="s">
        <v>77</v>
      </c>
      <c r="K98" s="57">
        <v>35</v>
      </c>
      <c r="L98" s="57">
        <v>469.7</v>
      </c>
      <c r="M98" s="2" t="s">
        <v>65</v>
      </c>
      <c r="N98" s="36">
        <v>43031</v>
      </c>
      <c r="O98" s="64">
        <v>2558.11</v>
      </c>
      <c r="P98" s="64">
        <v>71.200400000000002</v>
      </c>
      <c r="Q98" s="64">
        <v>381.25400000000002</v>
      </c>
      <c r="R98" s="70">
        <v>113.111</v>
      </c>
      <c r="S98" s="64">
        <v>309.10899999999998</v>
      </c>
      <c r="T98" s="64">
        <v>249.62299999999999</v>
      </c>
      <c r="U98" s="64">
        <v>224.90799999999999</v>
      </c>
      <c r="V98" s="64">
        <v>266.05200000000002</v>
      </c>
      <c r="W98" s="64">
        <v>363.887</v>
      </c>
      <c r="X98" s="64">
        <v>198.10599999999999</v>
      </c>
      <c r="Y98" s="64">
        <v>237.952</v>
      </c>
      <c r="Z98" s="64">
        <v>290.68599999999998</v>
      </c>
      <c r="AA98" s="64">
        <v>290.68599999999998</v>
      </c>
      <c r="AB98" s="45"/>
      <c r="AC98" s="40" t="s">
        <v>205</v>
      </c>
      <c r="AD98" s="60">
        <v>0.5</v>
      </c>
      <c r="AE98" s="74">
        <v>0.72</v>
      </c>
      <c r="AF98" s="61" t="s">
        <v>206</v>
      </c>
      <c r="AG98" s="84" t="s">
        <v>299</v>
      </c>
      <c r="AH98" s="90">
        <v>-0.57999999999999996</v>
      </c>
      <c r="AI98" s="90">
        <v>-0.17</v>
      </c>
      <c r="AJ98" s="90">
        <v>4.4000000000000004</v>
      </c>
      <c r="AK98" s="80">
        <v>0</v>
      </c>
      <c r="AL98" s="80" t="s">
        <v>68</v>
      </c>
      <c r="AM98" s="80" t="s">
        <v>69</v>
      </c>
      <c r="AN98" s="84" t="s">
        <v>70</v>
      </c>
      <c r="AO98" s="95"/>
      <c r="AP98" s="96"/>
      <c r="AQ98" s="96"/>
      <c r="AR98" s="96"/>
      <c r="AS98" s="96"/>
      <c r="AT98" s="96"/>
      <c r="AU98" s="96"/>
      <c r="AV98" s="96"/>
      <c r="AW98" s="88" t="s">
        <v>79</v>
      </c>
      <c r="AX98" s="82">
        <v>22</v>
      </c>
      <c r="AY98" s="51">
        <f>Table1[[#This Row],[Surgery Date]]+Table1[[#This Row],[Days Post Injection]]</f>
        <v>43056</v>
      </c>
      <c r="AZ98" s="75">
        <v>732620529</v>
      </c>
      <c r="BA98" s="1" t="s">
        <v>71</v>
      </c>
      <c r="BB98" s="1" t="s">
        <v>71</v>
      </c>
      <c r="BC98" s="6" t="s">
        <v>71</v>
      </c>
      <c r="BD98" s="1" t="s">
        <v>300</v>
      </c>
      <c r="BE98" s="1">
        <v>0.4060446908394249</v>
      </c>
      <c r="BF98" s="1" t="s">
        <v>301</v>
      </c>
      <c r="BG98" s="1">
        <v>0.20607420697796097</v>
      </c>
    </row>
    <row r="99" spans="1:59" s="14" customFormat="1" ht="12.75" customHeight="1">
      <c r="A99" s="136" t="s">
        <v>59</v>
      </c>
      <c r="B99" s="126">
        <v>42626</v>
      </c>
      <c r="C99" s="126">
        <v>43032</v>
      </c>
      <c r="D99" s="128" t="s">
        <v>302</v>
      </c>
      <c r="E99" s="6" t="s">
        <v>61</v>
      </c>
      <c r="F99" s="27">
        <v>358579</v>
      </c>
      <c r="G99" s="2" t="s">
        <v>62</v>
      </c>
      <c r="H99" s="6">
        <f>Table1[[#This Row],[Surgery Date]]-Table1[[#This Row],[Birth Date]]</f>
        <v>406</v>
      </c>
      <c r="I99" s="19" t="s">
        <v>63</v>
      </c>
      <c r="J99" s="2" t="s">
        <v>64</v>
      </c>
      <c r="K99" s="57">
        <v>34.9</v>
      </c>
      <c r="L99" s="57">
        <v>444.8</v>
      </c>
      <c r="M99" s="2" t="s">
        <v>65</v>
      </c>
      <c r="N99" s="36">
        <v>43031</v>
      </c>
      <c r="O99" s="64">
        <v>3454.26</v>
      </c>
      <c r="P99" s="64">
        <v>150.13399999999999</v>
      </c>
      <c r="Q99" s="64">
        <v>847.03200000000004</v>
      </c>
      <c r="R99" s="70">
        <v>330.34</v>
      </c>
      <c r="S99" s="64">
        <v>375.73599999999999</v>
      </c>
      <c r="T99" s="64">
        <v>381.28399999999999</v>
      </c>
      <c r="U99" s="64">
        <v>432.05799999999999</v>
      </c>
      <c r="V99" s="64">
        <v>358.98599999999999</v>
      </c>
      <c r="W99" s="64">
        <v>357.84699999999998</v>
      </c>
      <c r="X99" s="64">
        <v>318.77</v>
      </c>
      <c r="Y99" s="64">
        <v>336.22199999999998</v>
      </c>
      <c r="Z99" s="64">
        <v>248.66</v>
      </c>
      <c r="AA99" s="64">
        <v>248.66</v>
      </c>
      <c r="AB99" s="45"/>
      <c r="AC99" s="40" t="s">
        <v>66</v>
      </c>
      <c r="AD99" s="60" t="e">
        <v>#N/A</v>
      </c>
      <c r="AE99" s="74" t="e">
        <v>#N/A</v>
      </c>
      <c r="AF99" s="61" t="e">
        <v>#N/A</v>
      </c>
      <c r="AG99" s="84" t="s">
        <v>274</v>
      </c>
      <c r="AH99" s="90">
        <v>-2.46</v>
      </c>
      <c r="AI99" s="90">
        <v>-2.75</v>
      </c>
      <c r="AJ99" s="90" t="s">
        <v>239</v>
      </c>
      <c r="AK99" s="84">
        <v>0</v>
      </c>
      <c r="AL99" s="84" t="s">
        <v>68</v>
      </c>
      <c r="AM99" s="84" t="s">
        <v>69</v>
      </c>
      <c r="AN99" s="84" t="s">
        <v>70</v>
      </c>
      <c r="AO99" s="95"/>
      <c r="AP99" s="96"/>
      <c r="AQ99" s="96"/>
      <c r="AR99" s="96"/>
      <c r="AS99" s="96"/>
      <c r="AT99" s="96"/>
      <c r="AU99" s="96"/>
      <c r="AV99" s="96"/>
      <c r="AW99" s="88"/>
      <c r="AX99" s="82">
        <v>21</v>
      </c>
      <c r="AY99" s="51">
        <f>Table1[[#This Row],[Surgery Date]]+Table1[[#This Row],[Days Post Injection]]</f>
        <v>43053</v>
      </c>
      <c r="AZ99" s="75">
        <v>881298632</v>
      </c>
      <c r="BA99" s="1" t="s">
        <v>71</v>
      </c>
      <c r="BB99" s="1" t="s">
        <v>71</v>
      </c>
      <c r="BC99" s="6" t="s">
        <v>72</v>
      </c>
      <c r="BD99" s="1" t="s">
        <v>275</v>
      </c>
      <c r="BE99" s="1">
        <v>0.47045964264070489</v>
      </c>
      <c r="BF99" s="1" t="s">
        <v>174</v>
      </c>
      <c r="BG99" s="1">
        <v>0.44123866764934971</v>
      </c>
    </row>
    <row r="100" spans="1:59" ht="12.75" customHeight="1">
      <c r="A100" s="136" t="s">
        <v>59</v>
      </c>
      <c r="B100" s="126">
        <v>42675</v>
      </c>
      <c r="C100" s="126">
        <v>43056</v>
      </c>
      <c r="D100" s="128" t="s">
        <v>303</v>
      </c>
      <c r="E100" s="6" t="s">
        <v>76</v>
      </c>
      <c r="F100" s="27">
        <v>363694</v>
      </c>
      <c r="G100" s="2" t="s">
        <v>62</v>
      </c>
      <c r="H100" s="6">
        <f>Table1[[#This Row],[Surgery Date]]-Table1[[#This Row],[Birth Date]]</f>
        <v>381</v>
      </c>
      <c r="I100" s="19" t="s">
        <v>63</v>
      </c>
      <c r="J100" s="2" t="s">
        <v>77</v>
      </c>
      <c r="K100" s="57">
        <v>31.9</v>
      </c>
      <c r="L100" s="57">
        <v>453.1</v>
      </c>
      <c r="M100" s="2" t="s">
        <v>65</v>
      </c>
      <c r="N100" s="36">
        <v>43045</v>
      </c>
      <c r="O100" s="64">
        <v>3443.13</v>
      </c>
      <c r="P100" s="64">
        <v>226.26499999999999</v>
      </c>
      <c r="Q100" s="64">
        <v>1341.06</v>
      </c>
      <c r="R100" s="70">
        <v>383.90499999999997</v>
      </c>
      <c r="S100" s="64">
        <v>194.58199999999999</v>
      </c>
      <c r="T100" s="64">
        <v>306.18900000000002</v>
      </c>
      <c r="U100" s="64">
        <v>320.05900000000003</v>
      </c>
      <c r="V100" s="64">
        <v>359.15499999999997</v>
      </c>
      <c r="W100" s="64">
        <v>458.71499999999997</v>
      </c>
      <c r="X100" s="64">
        <v>387.32499999999999</v>
      </c>
      <c r="Y100" s="64">
        <v>322.577</v>
      </c>
      <c r="Z100" s="64">
        <v>320.23500000000001</v>
      </c>
      <c r="AA100" s="64">
        <v>320.23500000000001</v>
      </c>
      <c r="AB100" s="45"/>
      <c r="AC100" s="40" t="s">
        <v>304</v>
      </c>
      <c r="AD100" s="60" t="e">
        <v>#N/A</v>
      </c>
      <c r="AE100" s="74" t="e">
        <v>#N/A</v>
      </c>
      <c r="AF100" s="61" t="e">
        <v>#N/A</v>
      </c>
      <c r="AG100" s="84" t="s">
        <v>197</v>
      </c>
      <c r="AH100" s="90">
        <v>2.1</v>
      </c>
      <c r="AI100" s="90">
        <v>-0.33</v>
      </c>
      <c r="AJ100" s="90">
        <v>1.5</v>
      </c>
      <c r="AK100" s="84">
        <v>0</v>
      </c>
      <c r="AL100" s="80" t="s">
        <v>68</v>
      </c>
      <c r="AM100" s="80" t="s">
        <v>69</v>
      </c>
      <c r="AN100" s="84" t="s">
        <v>70</v>
      </c>
      <c r="AO100" s="95"/>
      <c r="AP100" s="96"/>
      <c r="AQ100" s="96"/>
      <c r="AR100" s="96"/>
      <c r="AS100" s="96"/>
      <c r="AT100" s="96"/>
      <c r="AU100" s="96"/>
      <c r="AV100" s="96"/>
      <c r="AW100" s="88" t="s">
        <v>79</v>
      </c>
      <c r="AX100" s="82">
        <v>21</v>
      </c>
      <c r="AY100" s="51">
        <f>Table1[[#This Row],[Surgery Date]]+Table1[[#This Row],[Days Post Injection]]</f>
        <v>43077</v>
      </c>
      <c r="AZ100" s="75">
        <v>835922997</v>
      </c>
      <c r="BA100" s="1" t="s">
        <v>71</v>
      </c>
      <c r="BB100" s="1" t="s">
        <v>71</v>
      </c>
      <c r="BC100" s="6" t="s">
        <v>71</v>
      </c>
      <c r="BD100" s="1" t="s">
        <v>170</v>
      </c>
      <c r="BE100" s="1">
        <v>0.65802753426458738</v>
      </c>
      <c r="BF100" s="1" t="s">
        <v>305</v>
      </c>
      <c r="BG100" s="1">
        <v>0.311014091704926</v>
      </c>
    </row>
    <row r="101" spans="1:59" ht="12.75" customHeight="1">
      <c r="A101" s="136" t="s">
        <v>59</v>
      </c>
      <c r="B101" s="126">
        <v>42675</v>
      </c>
      <c r="C101" s="126">
        <v>43056</v>
      </c>
      <c r="D101" s="128" t="s">
        <v>306</v>
      </c>
      <c r="E101" s="6" t="s">
        <v>76</v>
      </c>
      <c r="F101" s="27">
        <v>363695</v>
      </c>
      <c r="G101" s="2" t="s">
        <v>62</v>
      </c>
      <c r="H101" s="6">
        <f>Table1[[#This Row],[Surgery Date]]-Table1[[#This Row],[Birth Date]]</f>
        <v>381</v>
      </c>
      <c r="I101" s="19" t="s">
        <v>63</v>
      </c>
      <c r="J101" s="2" t="s">
        <v>77</v>
      </c>
      <c r="K101" s="57">
        <v>32.9</v>
      </c>
      <c r="L101" s="57">
        <v>463.8</v>
      </c>
      <c r="M101" s="2" t="s">
        <v>65</v>
      </c>
      <c r="N101" s="36">
        <v>43045</v>
      </c>
      <c r="O101" s="64">
        <v>3221.12</v>
      </c>
      <c r="P101" s="64">
        <v>61.8003</v>
      </c>
      <c r="Q101" s="64">
        <v>426.45299999999997</v>
      </c>
      <c r="R101" s="70">
        <v>283.108</v>
      </c>
      <c r="S101" s="64">
        <v>279.77800000000002</v>
      </c>
      <c r="T101" s="64">
        <v>240.54900000000001</v>
      </c>
      <c r="U101" s="64">
        <v>267.56299999999999</v>
      </c>
      <c r="V101" s="64">
        <v>416.20400000000001</v>
      </c>
      <c r="W101" s="64">
        <v>314.71499999999997</v>
      </c>
      <c r="X101" s="64">
        <v>265.02600000000001</v>
      </c>
      <c r="Y101" s="64">
        <v>353.14</v>
      </c>
      <c r="Z101" s="64">
        <v>454.09100000000001</v>
      </c>
      <c r="AA101" s="64">
        <v>454.09100000000001</v>
      </c>
      <c r="AB101" s="45"/>
      <c r="AC101" s="40" t="s">
        <v>66</v>
      </c>
      <c r="AD101" s="60" t="e">
        <v>#N/A</v>
      </c>
      <c r="AE101" s="74" t="e">
        <v>#N/A</v>
      </c>
      <c r="AF101" s="61" t="e">
        <v>#N/A</v>
      </c>
      <c r="AG101" s="84" t="s">
        <v>307</v>
      </c>
      <c r="AH101" s="90">
        <v>1.7</v>
      </c>
      <c r="AI101" s="90">
        <v>-0.4</v>
      </c>
      <c r="AJ101" s="90">
        <v>2</v>
      </c>
      <c r="AK101" s="84">
        <v>0</v>
      </c>
      <c r="AL101" s="80" t="s">
        <v>68</v>
      </c>
      <c r="AM101" s="80" t="s">
        <v>69</v>
      </c>
      <c r="AN101" s="84" t="s">
        <v>70</v>
      </c>
      <c r="AO101" s="95"/>
      <c r="AP101" s="96"/>
      <c r="AQ101" s="96"/>
      <c r="AR101" s="96"/>
      <c r="AS101" s="96"/>
      <c r="AT101" s="96"/>
      <c r="AU101" s="96"/>
      <c r="AV101" s="96"/>
      <c r="AW101" s="88" t="s">
        <v>79</v>
      </c>
      <c r="AX101" s="82">
        <v>21</v>
      </c>
      <c r="AY101" s="51">
        <f>Table1[[#This Row],[Surgery Date]]+Table1[[#This Row],[Days Post Injection]]</f>
        <v>43077</v>
      </c>
      <c r="AZ101" s="75">
        <v>856562529</v>
      </c>
      <c r="BA101" s="1" t="s">
        <v>71</v>
      </c>
      <c r="BB101" s="1" t="s">
        <v>71</v>
      </c>
      <c r="BC101" s="6" t="s">
        <v>71</v>
      </c>
      <c r="BD101" s="1" t="s">
        <v>170</v>
      </c>
      <c r="BE101" s="1">
        <v>0.58045186793983294</v>
      </c>
      <c r="BF101" s="1" t="s">
        <v>96</v>
      </c>
      <c r="BG101" s="1">
        <v>0.14735565220511398</v>
      </c>
    </row>
    <row r="102" spans="1:59" ht="12.75" customHeight="1">
      <c r="A102" s="136" t="s">
        <v>59</v>
      </c>
      <c r="B102" s="126">
        <v>42668</v>
      </c>
      <c r="C102" s="126">
        <v>43049</v>
      </c>
      <c r="D102" s="128" t="s">
        <v>308</v>
      </c>
      <c r="E102" s="6" t="s">
        <v>76</v>
      </c>
      <c r="F102" s="27">
        <v>363703</v>
      </c>
      <c r="G102" s="2" t="s">
        <v>62</v>
      </c>
      <c r="H102" s="6">
        <f>Table1[[#This Row],[Surgery Date]]-Table1[[#This Row],[Birth Date]]</f>
        <v>381</v>
      </c>
      <c r="I102" s="19" t="s">
        <v>63</v>
      </c>
      <c r="J102" s="2" t="s">
        <v>77</v>
      </c>
      <c r="K102" s="57">
        <v>36.299999999999997</v>
      </c>
      <c r="L102" s="57">
        <v>463</v>
      </c>
      <c r="M102" s="2" t="s">
        <v>65</v>
      </c>
      <c r="N102" s="36">
        <v>43045</v>
      </c>
      <c r="O102" s="64">
        <v>2544.65</v>
      </c>
      <c r="P102" s="64">
        <v>212.065</v>
      </c>
      <c r="Q102" s="64">
        <v>877.65</v>
      </c>
      <c r="R102" s="70">
        <v>169.489</v>
      </c>
      <c r="S102" s="64">
        <v>267.59100000000001</v>
      </c>
      <c r="T102" s="64">
        <v>310.16000000000003</v>
      </c>
      <c r="U102" s="64">
        <v>250.53800000000001</v>
      </c>
      <c r="V102" s="64">
        <v>248.93899999999999</v>
      </c>
      <c r="W102" s="64">
        <v>118.395</v>
      </c>
      <c r="X102" s="64">
        <v>276.947</v>
      </c>
      <c r="Y102" s="64">
        <v>320.55900000000003</v>
      </c>
      <c r="Z102" s="64">
        <v>270.34899999999999</v>
      </c>
      <c r="AA102" s="64">
        <v>270.34899999999999</v>
      </c>
      <c r="AB102" s="45" t="s">
        <v>136</v>
      </c>
      <c r="AC102" s="40" t="s">
        <v>205</v>
      </c>
      <c r="AD102" s="60">
        <v>2</v>
      </c>
      <c r="AE102" s="74">
        <v>1.105</v>
      </c>
      <c r="AF102" s="61">
        <v>248.833040929627</v>
      </c>
      <c r="AG102" s="84" t="s">
        <v>309</v>
      </c>
      <c r="AH102" s="90">
        <v>-2.7</v>
      </c>
      <c r="AI102" s="90">
        <v>-0.13</v>
      </c>
      <c r="AJ102" s="90">
        <v>5.2</v>
      </c>
      <c r="AK102" s="84">
        <v>0</v>
      </c>
      <c r="AL102" s="80" t="s">
        <v>68</v>
      </c>
      <c r="AM102" s="80" t="s">
        <v>69</v>
      </c>
      <c r="AN102" s="84" t="s">
        <v>70</v>
      </c>
      <c r="AO102" s="95"/>
      <c r="AP102" s="96"/>
      <c r="AQ102" s="96"/>
      <c r="AR102" s="96"/>
      <c r="AS102" s="96"/>
      <c r="AT102" s="96"/>
      <c r="AU102" s="96"/>
      <c r="AV102" s="96"/>
      <c r="AW102" s="88" t="s">
        <v>79</v>
      </c>
      <c r="AX102" s="82">
        <v>21</v>
      </c>
      <c r="AY102" s="51">
        <f>Table1[[#This Row],[Surgery Date]]+Table1[[#This Row],[Days Post Injection]]</f>
        <v>43070</v>
      </c>
      <c r="AZ102" s="75">
        <v>753762857</v>
      </c>
      <c r="BA102" s="1" t="s">
        <v>71</v>
      </c>
      <c r="BB102" s="1" t="s">
        <v>71</v>
      </c>
      <c r="BC102" s="6" t="s">
        <v>71</v>
      </c>
      <c r="BD102" s="1" t="s">
        <v>261</v>
      </c>
      <c r="BE102" s="1">
        <v>0.72853066414360512</v>
      </c>
      <c r="BF102" s="1" t="s">
        <v>260</v>
      </c>
      <c r="BG102" s="1">
        <v>0.1628183441715938</v>
      </c>
    </row>
    <row r="103" spans="1:59" ht="12.75" customHeight="1">
      <c r="A103" s="136" t="s">
        <v>59</v>
      </c>
      <c r="B103" s="126">
        <v>42668</v>
      </c>
      <c r="C103" s="126">
        <v>43048</v>
      </c>
      <c r="D103" s="128" t="s">
        <v>310</v>
      </c>
      <c r="E103" s="6" t="s">
        <v>61</v>
      </c>
      <c r="F103" s="27">
        <v>363698</v>
      </c>
      <c r="G103" s="2" t="s">
        <v>62</v>
      </c>
      <c r="H103" s="6">
        <f>Table1[[#This Row],[Surgery Date]]-Table1[[#This Row],[Birth Date]]</f>
        <v>380</v>
      </c>
      <c r="I103" s="19" t="s">
        <v>63</v>
      </c>
      <c r="J103" s="2" t="s">
        <v>64</v>
      </c>
      <c r="K103" s="57">
        <v>31.4</v>
      </c>
      <c r="L103" s="57">
        <v>444.2</v>
      </c>
      <c r="M103" s="2" t="s">
        <v>65</v>
      </c>
      <c r="N103" s="36">
        <v>43045</v>
      </c>
      <c r="O103" s="64">
        <v>3174.74</v>
      </c>
      <c r="P103" s="64">
        <v>80.464100000000002</v>
      </c>
      <c r="Q103" s="64">
        <v>527.274</v>
      </c>
      <c r="R103" s="70">
        <v>376.00299999999999</v>
      </c>
      <c r="S103" s="64">
        <v>341.38900000000001</v>
      </c>
      <c r="T103" s="64">
        <v>262.27100000000002</v>
      </c>
      <c r="U103" s="64">
        <v>280.78800000000001</v>
      </c>
      <c r="V103" s="64">
        <v>285.88200000000001</v>
      </c>
      <c r="W103" s="64">
        <v>385.73399999999998</v>
      </c>
      <c r="X103" s="64">
        <v>309.33499999999998</v>
      </c>
      <c r="Y103" s="64">
        <v>319.62299999999999</v>
      </c>
      <c r="Z103" s="64">
        <v>312.99400000000003</v>
      </c>
      <c r="AA103" s="64">
        <v>312.99400000000003</v>
      </c>
      <c r="AB103" s="45"/>
      <c r="AC103" s="40" t="s">
        <v>66</v>
      </c>
      <c r="AD103" s="60" t="e">
        <v>#N/A</v>
      </c>
      <c r="AE103" s="74" t="e">
        <v>#N/A</v>
      </c>
      <c r="AF103" s="61" t="e">
        <v>#N/A</v>
      </c>
      <c r="AG103" s="84" t="s">
        <v>149</v>
      </c>
      <c r="AH103" s="90">
        <v>-3</v>
      </c>
      <c r="AI103" s="90">
        <v>-0.45</v>
      </c>
      <c r="AJ103" s="90">
        <v>0.4</v>
      </c>
      <c r="AK103" s="84">
        <v>0</v>
      </c>
      <c r="AL103" s="80" t="s">
        <v>68</v>
      </c>
      <c r="AM103" s="80" t="s">
        <v>69</v>
      </c>
      <c r="AN103" s="84" t="s">
        <v>70</v>
      </c>
      <c r="AO103" s="95"/>
      <c r="AP103" s="96"/>
      <c r="AQ103" s="96"/>
      <c r="AR103" s="96"/>
      <c r="AS103" s="96"/>
      <c r="AT103" s="96"/>
      <c r="AU103" s="96"/>
      <c r="AV103" s="96"/>
      <c r="AW103" s="88"/>
      <c r="AX103" s="82">
        <v>21</v>
      </c>
      <c r="AY103" s="51">
        <f>Table1[[#This Row],[Surgery Date]]+Table1[[#This Row],[Days Post Injection]]</f>
        <v>43069</v>
      </c>
      <c r="AZ103" s="75">
        <v>860639637</v>
      </c>
      <c r="BA103" s="1" t="s">
        <v>71</v>
      </c>
      <c r="BB103" s="1" t="s">
        <v>71</v>
      </c>
      <c r="BC103" s="6" t="s">
        <v>72</v>
      </c>
      <c r="BD103" s="1" t="s">
        <v>115</v>
      </c>
      <c r="BE103" s="1">
        <v>0.58478770948835168</v>
      </c>
      <c r="BF103" s="1" t="s">
        <v>116</v>
      </c>
      <c r="BG103" s="1">
        <v>0.41521229051164826</v>
      </c>
    </row>
    <row r="104" spans="1:59" s="14" customFormat="1" ht="12.75" customHeight="1">
      <c r="A104" s="136" t="s">
        <v>59</v>
      </c>
      <c r="B104" s="126">
        <v>42668</v>
      </c>
      <c r="C104" s="126">
        <v>43049</v>
      </c>
      <c r="D104" s="128" t="s">
        <v>311</v>
      </c>
      <c r="E104" s="6" t="s">
        <v>76</v>
      </c>
      <c r="F104" s="27">
        <v>363704</v>
      </c>
      <c r="G104" s="2" t="s">
        <v>62</v>
      </c>
      <c r="H104" s="6">
        <f>Table1[[#This Row],[Surgery Date]]-Table1[[#This Row],[Birth Date]]</f>
        <v>381</v>
      </c>
      <c r="I104" s="19" t="s">
        <v>63</v>
      </c>
      <c r="J104" s="2" t="s">
        <v>77</v>
      </c>
      <c r="K104" s="57">
        <v>35.200000000000003</v>
      </c>
      <c r="L104" s="57">
        <v>482.9</v>
      </c>
      <c r="M104" s="2" t="s">
        <v>65</v>
      </c>
      <c r="N104" s="36">
        <v>43045</v>
      </c>
      <c r="O104" s="64">
        <v>2395.87</v>
      </c>
      <c r="P104" s="64">
        <v>254.80099999999999</v>
      </c>
      <c r="Q104" s="64">
        <v>938.51900000000001</v>
      </c>
      <c r="R104" s="70">
        <v>280.64600000000002</v>
      </c>
      <c r="S104" s="64">
        <v>143.172</v>
      </c>
      <c r="T104" s="64">
        <v>185.35400000000001</v>
      </c>
      <c r="U104" s="64">
        <v>280.13499999999999</v>
      </c>
      <c r="V104" s="64">
        <v>393.83499999999998</v>
      </c>
      <c r="W104" s="64">
        <v>225.47300000000001</v>
      </c>
      <c r="X104" s="64">
        <v>197.648</v>
      </c>
      <c r="Y104" s="64">
        <v>219.67099999999999</v>
      </c>
      <c r="Z104" s="64">
        <v>312.09800000000001</v>
      </c>
      <c r="AA104" s="64">
        <v>312.09800000000001</v>
      </c>
      <c r="AB104" s="45" t="s">
        <v>136</v>
      </c>
      <c r="AC104" s="40" t="s">
        <v>205</v>
      </c>
      <c r="AD104" s="60">
        <v>1</v>
      </c>
      <c r="AE104" s="74">
        <v>0.98399999999999999</v>
      </c>
      <c r="AF104" s="61">
        <v>420.51149194895601</v>
      </c>
      <c r="AG104" s="84" t="s">
        <v>114</v>
      </c>
      <c r="AH104" s="90">
        <v>-3.28</v>
      </c>
      <c r="AI104" s="90">
        <v>-1.06</v>
      </c>
      <c r="AJ104" s="90">
        <v>1.17</v>
      </c>
      <c r="AK104" s="84">
        <v>0</v>
      </c>
      <c r="AL104" s="80" t="s">
        <v>68</v>
      </c>
      <c r="AM104" s="80" t="s">
        <v>69</v>
      </c>
      <c r="AN104" s="84" t="s">
        <v>70</v>
      </c>
      <c r="AO104" s="95"/>
      <c r="AP104" s="96"/>
      <c r="AQ104" s="96"/>
      <c r="AR104" s="96"/>
      <c r="AS104" s="96"/>
      <c r="AT104" s="96"/>
      <c r="AU104" s="96"/>
      <c r="AV104" s="96"/>
      <c r="AW104" s="88" t="s">
        <v>79</v>
      </c>
      <c r="AX104" s="82">
        <v>21</v>
      </c>
      <c r="AY104" s="51">
        <f>Table1[[#This Row],[Surgery Date]]+Table1[[#This Row],[Days Post Injection]]</f>
        <v>43070</v>
      </c>
      <c r="AZ104" s="75">
        <v>790473504</v>
      </c>
      <c r="BA104" s="1" t="s">
        <v>71</v>
      </c>
      <c r="BB104" s="1" t="s">
        <v>71</v>
      </c>
      <c r="BC104" s="6" t="s">
        <v>71</v>
      </c>
      <c r="BD104" s="1" t="s">
        <v>115</v>
      </c>
      <c r="BE104" s="1">
        <v>0.93758797853788411</v>
      </c>
      <c r="BF104" s="1" t="s">
        <v>74</v>
      </c>
      <c r="BG104" s="1">
        <v>5.0635049021531618E-2</v>
      </c>
    </row>
    <row r="105" spans="1:59" ht="12.75" customHeight="1">
      <c r="A105" s="136" t="s">
        <v>59</v>
      </c>
      <c r="B105" s="126">
        <v>42668</v>
      </c>
      <c r="C105" s="126">
        <v>43049</v>
      </c>
      <c r="D105" s="128" t="s">
        <v>312</v>
      </c>
      <c r="E105" s="6" t="s">
        <v>76</v>
      </c>
      <c r="F105" s="27">
        <v>363700</v>
      </c>
      <c r="G105" s="2" t="s">
        <v>62</v>
      </c>
      <c r="H105" s="6">
        <f>Table1[[#This Row],[Surgery Date]]-Table1[[#This Row],[Birth Date]]</f>
        <v>381</v>
      </c>
      <c r="I105" s="19" t="s">
        <v>63</v>
      </c>
      <c r="J105" s="2" t="s">
        <v>77</v>
      </c>
      <c r="K105" s="57">
        <v>36.299999999999997</v>
      </c>
      <c r="L105" s="57">
        <v>454.7</v>
      </c>
      <c r="M105" s="2" t="s">
        <v>65</v>
      </c>
      <c r="N105" s="36">
        <v>43045</v>
      </c>
      <c r="O105" s="64">
        <v>2455.0700000000002</v>
      </c>
      <c r="P105" s="64">
        <v>169.334</v>
      </c>
      <c r="Q105" s="64">
        <v>745.59799999999996</v>
      </c>
      <c r="R105" s="70">
        <v>370.12200000000001</v>
      </c>
      <c r="S105" s="64">
        <v>319.64800000000002</v>
      </c>
      <c r="T105" s="64">
        <v>269.36500000000001</v>
      </c>
      <c r="U105" s="64">
        <v>218.684</v>
      </c>
      <c r="V105" s="64">
        <v>296.63400000000001</v>
      </c>
      <c r="W105" s="64">
        <v>217.19200000000001</v>
      </c>
      <c r="X105" s="64">
        <v>192.74299999999999</v>
      </c>
      <c r="Y105" s="64">
        <v>137.32900000000001</v>
      </c>
      <c r="Z105" s="64">
        <v>173.929</v>
      </c>
      <c r="AA105" s="64">
        <v>173.929</v>
      </c>
      <c r="AB105" s="45" t="s">
        <v>136</v>
      </c>
      <c r="AC105" s="40" t="s">
        <v>205</v>
      </c>
      <c r="AD105" s="60">
        <v>3</v>
      </c>
      <c r="AE105" s="74">
        <v>1.895</v>
      </c>
      <c r="AF105" s="61">
        <v>277.40550198437302</v>
      </c>
      <c r="AG105" s="84" t="s">
        <v>313</v>
      </c>
      <c r="AH105" s="90">
        <v>-4.16</v>
      </c>
      <c r="AI105" s="92">
        <v>-3.8</v>
      </c>
      <c r="AJ105" s="90">
        <v>3</v>
      </c>
      <c r="AK105" s="84">
        <v>0</v>
      </c>
      <c r="AL105" s="84" t="s">
        <v>68</v>
      </c>
      <c r="AM105" s="87" t="s">
        <v>69</v>
      </c>
      <c r="AN105" s="84" t="s">
        <v>70</v>
      </c>
      <c r="AO105" s="95"/>
      <c r="AP105" s="96"/>
      <c r="AQ105" s="96"/>
      <c r="AR105" s="96"/>
      <c r="AS105" s="96"/>
      <c r="AT105" s="96"/>
      <c r="AU105" s="96"/>
      <c r="AV105" s="96"/>
      <c r="AW105" s="88" t="s">
        <v>79</v>
      </c>
      <c r="AX105" s="82">
        <v>21</v>
      </c>
      <c r="AY105" s="13">
        <f>Table1[[#This Row],[Surgery Date]]+Table1[[#This Row],[Days Post Injection]]</f>
        <v>43070</v>
      </c>
      <c r="AZ105" s="75">
        <v>733254181</v>
      </c>
      <c r="BA105" s="1" t="s">
        <v>71</v>
      </c>
      <c r="BB105" s="1" t="s">
        <v>71</v>
      </c>
      <c r="BC105" s="6" t="s">
        <v>71</v>
      </c>
      <c r="BD105" s="1" t="s">
        <v>121</v>
      </c>
      <c r="BE105" s="1">
        <v>0.41939879556163168</v>
      </c>
      <c r="BF105" s="1" t="s">
        <v>314</v>
      </c>
      <c r="BG105" s="1">
        <v>0.37589241995231615</v>
      </c>
    </row>
    <row r="106" spans="1:59" ht="12.75" customHeight="1">
      <c r="A106" s="136" t="s">
        <v>59</v>
      </c>
      <c r="B106" s="126">
        <v>42650</v>
      </c>
      <c r="C106" s="126">
        <v>43048</v>
      </c>
      <c r="D106" s="128" t="s">
        <v>315</v>
      </c>
      <c r="E106" s="6" t="s">
        <v>61</v>
      </c>
      <c r="F106" s="27">
        <v>284374</v>
      </c>
      <c r="G106" s="2" t="s">
        <v>62</v>
      </c>
      <c r="H106" s="6">
        <f>Table1[[#This Row],[Surgery Date]]-Table1[[#This Row],[Birth Date]]</f>
        <v>398</v>
      </c>
      <c r="I106" s="19" t="s">
        <v>63</v>
      </c>
      <c r="J106" s="2" t="s">
        <v>64</v>
      </c>
      <c r="K106" s="57">
        <v>33.6</v>
      </c>
      <c r="L106" s="57">
        <v>439.5</v>
      </c>
      <c r="M106" s="2" t="s">
        <v>78</v>
      </c>
      <c r="N106" s="36">
        <v>43045</v>
      </c>
      <c r="O106" s="64">
        <v>2063.34</v>
      </c>
      <c r="P106" s="64">
        <v>273.00099999999998</v>
      </c>
      <c r="Q106" s="64">
        <v>947.25800000000004</v>
      </c>
      <c r="R106" s="70">
        <v>312.596</v>
      </c>
      <c r="S106" s="64">
        <v>179.24199999999999</v>
      </c>
      <c r="T106" s="64">
        <v>275.89800000000002</v>
      </c>
      <c r="U106" s="64">
        <v>125.24</v>
      </c>
      <c r="V106" s="64">
        <v>194.93899999999999</v>
      </c>
      <c r="W106" s="64">
        <v>208.72300000000001</v>
      </c>
      <c r="X106" s="64">
        <v>216.887</v>
      </c>
      <c r="Y106" s="64">
        <v>131.44300000000001</v>
      </c>
      <c r="Z106" s="64">
        <v>183.642</v>
      </c>
      <c r="AA106" s="64">
        <v>183.642</v>
      </c>
      <c r="AB106" s="45"/>
      <c r="AC106" s="40" t="s">
        <v>66</v>
      </c>
      <c r="AD106" s="60" t="e">
        <v>#N/A</v>
      </c>
      <c r="AE106" s="74" t="e">
        <v>#N/A</v>
      </c>
      <c r="AF106" s="61" t="e">
        <v>#N/A</v>
      </c>
      <c r="AG106" s="84" t="s">
        <v>259</v>
      </c>
      <c r="AH106" s="90">
        <v>-2.35</v>
      </c>
      <c r="AI106" s="90">
        <v>-0.13</v>
      </c>
      <c r="AJ106" s="90">
        <v>4.9800000000000004</v>
      </c>
      <c r="AK106" s="84">
        <v>0</v>
      </c>
      <c r="AL106" s="80" t="s">
        <v>68</v>
      </c>
      <c r="AM106" s="80" t="s">
        <v>69</v>
      </c>
      <c r="AN106" s="84" t="s">
        <v>70</v>
      </c>
      <c r="AO106" s="95"/>
      <c r="AP106" s="96"/>
      <c r="AQ106" s="96"/>
      <c r="AR106" s="96"/>
      <c r="AS106" s="96"/>
      <c r="AT106" s="96"/>
      <c r="AU106" s="96"/>
      <c r="AV106" s="96"/>
      <c r="AW106" s="88"/>
      <c r="AX106" s="82">
        <v>21</v>
      </c>
      <c r="AY106" s="51">
        <f>Table1[[#This Row],[Surgery Date]]+Table1[[#This Row],[Days Post Injection]]</f>
        <v>43069</v>
      </c>
      <c r="AZ106" s="75">
        <v>759693307</v>
      </c>
      <c r="BA106" s="1" t="s">
        <v>71</v>
      </c>
      <c r="BB106" s="1" t="s">
        <v>71</v>
      </c>
      <c r="BC106" s="6" t="s">
        <v>72</v>
      </c>
      <c r="BD106" s="1" t="s">
        <v>260</v>
      </c>
      <c r="BE106" s="1">
        <v>0.30956830637802391</v>
      </c>
      <c r="BF106" s="1" t="s">
        <v>261</v>
      </c>
      <c r="BG106" s="1">
        <v>0.29589345958702118</v>
      </c>
    </row>
    <row r="107" spans="1:59" s="14" customFormat="1" ht="12.75" customHeight="1">
      <c r="A107" s="136" t="s">
        <v>59</v>
      </c>
      <c r="B107" s="126">
        <v>42675</v>
      </c>
      <c r="C107" s="126">
        <v>43056</v>
      </c>
      <c r="D107" s="128" t="s">
        <v>316</v>
      </c>
      <c r="E107" s="6" t="s">
        <v>76</v>
      </c>
      <c r="F107" s="27">
        <v>363692</v>
      </c>
      <c r="G107" s="2" t="s">
        <v>62</v>
      </c>
      <c r="H107" s="6">
        <f>Table1[[#This Row],[Surgery Date]]-Table1[[#This Row],[Birth Date]]</f>
        <v>381</v>
      </c>
      <c r="I107" s="19" t="s">
        <v>63</v>
      </c>
      <c r="J107" s="2" t="s">
        <v>77</v>
      </c>
      <c r="K107" s="57">
        <v>33.299999999999997</v>
      </c>
      <c r="L107" s="57">
        <v>446.9</v>
      </c>
      <c r="M107" s="2" t="s">
        <v>65</v>
      </c>
      <c r="N107" s="36">
        <v>43045</v>
      </c>
      <c r="O107" s="64">
        <v>3572.67</v>
      </c>
      <c r="P107" s="64">
        <v>175.334</v>
      </c>
      <c r="Q107" s="64">
        <v>1145.0899999999999</v>
      </c>
      <c r="R107" s="70">
        <v>293.48</v>
      </c>
      <c r="S107" s="64">
        <v>352.56299999999999</v>
      </c>
      <c r="T107" s="64">
        <v>416.28699999999998</v>
      </c>
      <c r="U107" s="64">
        <v>352.82499999999999</v>
      </c>
      <c r="V107" s="64">
        <v>498.99799999999999</v>
      </c>
      <c r="W107" s="64">
        <v>294.774</v>
      </c>
      <c r="X107" s="64">
        <v>423.60300000000001</v>
      </c>
      <c r="Y107" s="64">
        <v>283.37</v>
      </c>
      <c r="Z107" s="64">
        <v>218.429</v>
      </c>
      <c r="AA107" s="64">
        <v>218.429</v>
      </c>
      <c r="AB107" s="45" t="s">
        <v>136</v>
      </c>
      <c r="AC107" s="40" t="s">
        <v>154</v>
      </c>
      <c r="AD107" s="60">
        <v>2</v>
      </c>
      <c r="AE107" s="74">
        <v>1.1339999999999999</v>
      </c>
      <c r="AF107" s="61">
        <v>644.69581939215004</v>
      </c>
      <c r="AG107" s="84" t="s">
        <v>169</v>
      </c>
      <c r="AH107" s="90">
        <v>-3.52</v>
      </c>
      <c r="AI107" s="90">
        <v>-4.3</v>
      </c>
      <c r="AJ107" s="90">
        <v>1.5</v>
      </c>
      <c r="AK107" s="84">
        <v>0</v>
      </c>
      <c r="AL107" s="84" t="s">
        <v>68</v>
      </c>
      <c r="AM107" s="84" t="s">
        <v>69</v>
      </c>
      <c r="AN107" s="84" t="s">
        <v>70</v>
      </c>
      <c r="AO107" s="95"/>
      <c r="AP107" s="96"/>
      <c r="AQ107" s="96"/>
      <c r="AR107" s="96"/>
      <c r="AS107" s="96"/>
      <c r="AT107" s="96"/>
      <c r="AU107" s="96"/>
      <c r="AV107" s="96"/>
      <c r="AW107" s="88" t="s">
        <v>79</v>
      </c>
      <c r="AX107" s="82">
        <v>21</v>
      </c>
      <c r="AY107" s="13">
        <f>Table1[[#This Row],[Surgery Date]]+Table1[[#This Row],[Days Post Injection]]</f>
        <v>43077</v>
      </c>
      <c r="AZ107" s="75">
        <v>991722677</v>
      </c>
      <c r="BA107" s="1" t="s">
        <v>71</v>
      </c>
      <c r="BB107" s="1" t="s">
        <v>71</v>
      </c>
      <c r="BC107" s="6" t="s">
        <v>71</v>
      </c>
      <c r="BD107" s="1" t="s">
        <v>183</v>
      </c>
      <c r="BE107" s="1">
        <v>0.67361835093060896</v>
      </c>
      <c r="BF107" s="1" t="s">
        <v>74</v>
      </c>
      <c r="BG107" s="1">
        <v>0.15337952531135127</v>
      </c>
    </row>
    <row r="108" spans="1:59" ht="12.75" customHeight="1">
      <c r="A108" s="136" t="s">
        <v>59</v>
      </c>
      <c r="B108" s="126">
        <v>42668</v>
      </c>
      <c r="C108" s="126">
        <v>43049</v>
      </c>
      <c r="D108" s="128" t="s">
        <v>317</v>
      </c>
      <c r="E108" s="6" t="s">
        <v>76</v>
      </c>
      <c r="F108" s="27">
        <v>363702</v>
      </c>
      <c r="G108" s="2" t="s">
        <v>62</v>
      </c>
      <c r="H108" s="6">
        <f>Table1[[#This Row],[Surgery Date]]-Table1[[#This Row],[Birth Date]]</f>
        <v>381</v>
      </c>
      <c r="I108" s="19" t="s">
        <v>63</v>
      </c>
      <c r="J108" s="2" t="s">
        <v>77</v>
      </c>
      <c r="K108" s="57">
        <v>30</v>
      </c>
      <c r="L108" s="57">
        <v>464</v>
      </c>
      <c r="M108" s="2" t="s">
        <v>65</v>
      </c>
      <c r="N108" s="36">
        <v>43045</v>
      </c>
      <c r="O108" s="64">
        <v>2426.6</v>
      </c>
      <c r="P108" s="64">
        <v>189.73099999999999</v>
      </c>
      <c r="Q108" s="64">
        <v>842.36500000000001</v>
      </c>
      <c r="R108" s="70">
        <v>250.065</v>
      </c>
      <c r="S108" s="64">
        <v>256.733</v>
      </c>
      <c r="T108" s="64">
        <v>259.77699999999999</v>
      </c>
      <c r="U108" s="64">
        <v>203.99299999999999</v>
      </c>
      <c r="V108" s="64">
        <v>230.83699999999999</v>
      </c>
      <c r="W108" s="64">
        <v>203.39400000000001</v>
      </c>
      <c r="X108" s="64">
        <v>240.56299999999999</v>
      </c>
      <c r="Y108" s="64">
        <v>248.351</v>
      </c>
      <c r="Z108" s="64">
        <v>275.80900000000003</v>
      </c>
      <c r="AA108" s="64">
        <v>275.80900000000003</v>
      </c>
      <c r="AB108" s="45"/>
      <c r="AC108" s="40" t="s">
        <v>66</v>
      </c>
      <c r="AD108" s="60" t="e">
        <v>#N/A</v>
      </c>
      <c r="AE108" s="74" t="e">
        <v>#N/A</v>
      </c>
      <c r="AF108" s="61" t="e">
        <v>#N/A</v>
      </c>
      <c r="AG108" s="84" t="s">
        <v>157</v>
      </c>
      <c r="AH108" s="90">
        <v>-2.54</v>
      </c>
      <c r="AI108" s="90">
        <v>-1.75</v>
      </c>
      <c r="AJ108" s="90" t="s">
        <v>158</v>
      </c>
      <c r="AK108" s="84">
        <v>0</v>
      </c>
      <c r="AL108" s="80" t="s">
        <v>68</v>
      </c>
      <c r="AM108" s="80" t="s">
        <v>69</v>
      </c>
      <c r="AN108" s="84" t="s">
        <v>70</v>
      </c>
      <c r="AO108" s="95"/>
      <c r="AP108" s="96"/>
      <c r="AQ108" s="96"/>
      <c r="AR108" s="96"/>
      <c r="AS108" s="96"/>
      <c r="AT108" s="96"/>
      <c r="AU108" s="96"/>
      <c r="AV108" s="96"/>
      <c r="AW108" s="88" t="s">
        <v>79</v>
      </c>
      <c r="AX108" s="82">
        <v>21</v>
      </c>
      <c r="AY108" s="51">
        <f>Table1[[#This Row],[Surgery Date]]+Table1[[#This Row],[Days Post Injection]]</f>
        <v>43070</v>
      </c>
      <c r="AZ108" s="75">
        <v>791311925</v>
      </c>
      <c r="BA108" s="1" t="s">
        <v>71</v>
      </c>
      <c r="BB108" s="1" t="s">
        <v>71</v>
      </c>
      <c r="BC108" s="6" t="s">
        <v>71</v>
      </c>
      <c r="BD108" s="1" t="s">
        <v>160</v>
      </c>
      <c r="BE108" s="1">
        <v>0.88853828134538582</v>
      </c>
      <c r="BF108" s="1" t="s">
        <v>318</v>
      </c>
      <c r="BG108" s="1">
        <v>9.2438745724146107E-2</v>
      </c>
    </row>
    <row r="109" spans="1:59" ht="12.75" customHeight="1">
      <c r="A109" s="136" t="s">
        <v>59</v>
      </c>
      <c r="B109" s="126">
        <v>42675</v>
      </c>
      <c r="C109" s="126">
        <v>43055</v>
      </c>
      <c r="D109" s="128" t="s">
        <v>319</v>
      </c>
      <c r="E109" s="6" t="s">
        <v>61</v>
      </c>
      <c r="F109" s="27">
        <v>363690</v>
      </c>
      <c r="G109" s="2" t="s">
        <v>62</v>
      </c>
      <c r="H109" s="6">
        <f>Table1[[#This Row],[Surgery Date]]-Table1[[#This Row],[Birth Date]]</f>
        <v>380</v>
      </c>
      <c r="I109" s="19" t="s">
        <v>63</v>
      </c>
      <c r="J109" s="2" t="s">
        <v>64</v>
      </c>
      <c r="K109" s="57">
        <v>30.7</v>
      </c>
      <c r="L109" s="57">
        <v>456.9</v>
      </c>
      <c r="M109" s="2" t="s">
        <v>65</v>
      </c>
      <c r="N109" s="36">
        <v>43045</v>
      </c>
      <c r="O109" s="64">
        <v>2317.09</v>
      </c>
      <c r="P109" s="64">
        <v>130.934</v>
      </c>
      <c r="Q109" s="64">
        <v>652.96900000000005</v>
      </c>
      <c r="R109" s="70">
        <v>133.339</v>
      </c>
      <c r="S109" s="64">
        <v>172.958</v>
      </c>
      <c r="T109" s="64">
        <v>254.1</v>
      </c>
      <c r="U109" s="64">
        <v>215.06</v>
      </c>
      <c r="V109" s="64">
        <v>259.68700000000001</v>
      </c>
      <c r="W109" s="64">
        <v>315.05099999999999</v>
      </c>
      <c r="X109" s="64">
        <v>258.28300000000002</v>
      </c>
      <c r="Y109" s="64">
        <v>170.72200000000001</v>
      </c>
      <c r="Z109" s="64">
        <v>296.43900000000002</v>
      </c>
      <c r="AA109" s="64">
        <v>296.43900000000002</v>
      </c>
      <c r="AB109" s="45"/>
      <c r="AC109" s="40" t="s">
        <v>66</v>
      </c>
      <c r="AD109" s="60" t="e">
        <v>#N/A</v>
      </c>
      <c r="AE109" s="74" t="e">
        <v>#N/A</v>
      </c>
      <c r="AF109" s="61" t="e">
        <v>#N/A</v>
      </c>
      <c r="AG109" s="87" t="s">
        <v>157</v>
      </c>
      <c r="AH109" s="92">
        <v>-2.54</v>
      </c>
      <c r="AI109" s="92">
        <v>-1.75</v>
      </c>
      <c r="AJ109" s="92" t="s">
        <v>158</v>
      </c>
      <c r="AK109" s="87">
        <v>0</v>
      </c>
      <c r="AL109" s="80" t="s">
        <v>68</v>
      </c>
      <c r="AM109" s="80" t="s">
        <v>69</v>
      </c>
      <c r="AN109" s="87" t="s">
        <v>70</v>
      </c>
      <c r="AO109" s="95"/>
      <c r="AP109" s="96"/>
      <c r="AQ109" s="96"/>
      <c r="AR109" s="96"/>
      <c r="AS109" s="96"/>
      <c r="AT109" s="96"/>
      <c r="AU109" s="96"/>
      <c r="AV109" s="96"/>
      <c r="AW109" s="88"/>
      <c r="AX109" s="82">
        <v>21</v>
      </c>
      <c r="AY109" s="13">
        <f>Table1[[#This Row],[Surgery Date]]+Table1[[#This Row],[Days Post Injection]]</f>
        <v>43076</v>
      </c>
      <c r="AZ109" s="75">
        <v>769240240</v>
      </c>
      <c r="BA109" s="1" t="s">
        <v>71</v>
      </c>
      <c r="BB109" s="1" t="s">
        <v>71</v>
      </c>
      <c r="BC109" s="6" t="s">
        <v>72</v>
      </c>
      <c r="BD109" s="1" t="s">
        <v>160</v>
      </c>
      <c r="BE109" s="1">
        <v>0.82099168437018044</v>
      </c>
      <c r="BF109" s="1" t="s">
        <v>74</v>
      </c>
      <c r="BG109" s="1">
        <v>9.6010337174497681E-2</v>
      </c>
    </row>
    <row r="110" spans="1:59" s="14" customFormat="1" ht="12.75" customHeight="1">
      <c r="A110" s="136" t="s">
        <v>59</v>
      </c>
      <c r="B110" s="126">
        <v>42675</v>
      </c>
      <c r="C110" s="126">
        <v>43061</v>
      </c>
      <c r="D110" s="128" t="s">
        <v>320</v>
      </c>
      <c r="E110" s="6" t="s">
        <v>76</v>
      </c>
      <c r="F110" s="27">
        <v>289000</v>
      </c>
      <c r="G110" s="2" t="s">
        <v>62</v>
      </c>
      <c r="H110" s="6">
        <f>Table1[[#This Row],[Surgery Date]]-Table1[[#This Row],[Birth Date]]</f>
        <v>386</v>
      </c>
      <c r="I110" s="19" t="s">
        <v>63</v>
      </c>
      <c r="J110" s="2" t="s">
        <v>77</v>
      </c>
      <c r="K110" s="57">
        <v>29.9</v>
      </c>
      <c r="L110" s="57">
        <v>452.5</v>
      </c>
      <c r="M110" s="2" t="s">
        <v>78</v>
      </c>
      <c r="N110" s="36">
        <v>43059</v>
      </c>
      <c r="O110" s="64">
        <v>3283.47</v>
      </c>
      <c r="P110" s="64">
        <v>162.20099999999999</v>
      </c>
      <c r="Q110" s="64">
        <v>902.12699999999995</v>
      </c>
      <c r="R110" s="70">
        <v>375.548</v>
      </c>
      <c r="S110" s="64">
        <v>434.49</v>
      </c>
      <c r="T110" s="64">
        <v>321.524</v>
      </c>
      <c r="U110" s="64">
        <v>340.48899999999998</v>
      </c>
      <c r="V110" s="64">
        <v>384.98200000000003</v>
      </c>
      <c r="W110" s="64">
        <v>357.18900000000002</v>
      </c>
      <c r="X110" s="64">
        <v>233.023</v>
      </c>
      <c r="Y110" s="64">
        <v>335.44099999999997</v>
      </c>
      <c r="Z110" s="64">
        <v>212.79599999999999</v>
      </c>
      <c r="AA110" s="64">
        <v>212.79599999999999</v>
      </c>
      <c r="AB110" s="45"/>
      <c r="AC110" s="40" t="s">
        <v>304</v>
      </c>
      <c r="AD110" s="60" t="e">
        <v>#N/A</v>
      </c>
      <c r="AE110" s="74" t="e">
        <v>#N/A</v>
      </c>
      <c r="AF110" s="61" t="e">
        <v>#N/A</v>
      </c>
      <c r="AG110" s="84" t="s">
        <v>247</v>
      </c>
      <c r="AH110" s="90">
        <v>1.78</v>
      </c>
      <c r="AI110" s="90" t="s">
        <v>223</v>
      </c>
      <c r="AJ110" s="90">
        <v>2.2400000000000002</v>
      </c>
      <c r="AK110" s="84">
        <v>0</v>
      </c>
      <c r="AL110" s="84" t="s">
        <v>68</v>
      </c>
      <c r="AM110" s="84" t="s">
        <v>69</v>
      </c>
      <c r="AN110" s="84" t="s">
        <v>70</v>
      </c>
      <c r="AO110" s="95"/>
      <c r="AP110" s="96"/>
      <c r="AQ110" s="96"/>
      <c r="AR110" s="96"/>
      <c r="AS110" s="96"/>
      <c r="AT110" s="96"/>
      <c r="AU110" s="96"/>
      <c r="AV110" s="96"/>
      <c r="AW110" s="88" t="s">
        <v>79</v>
      </c>
      <c r="AX110" s="82">
        <v>23</v>
      </c>
      <c r="AY110" s="51">
        <f>Table1[[#This Row],[Surgery Date]]+Table1[[#This Row],[Days Post Injection]]</f>
        <v>43084</v>
      </c>
      <c r="AZ110" s="75">
        <v>764858690</v>
      </c>
      <c r="BA110" s="1" t="s">
        <v>71</v>
      </c>
      <c r="BB110" s="1" t="s">
        <v>71</v>
      </c>
      <c r="BC110" s="6" t="s">
        <v>71</v>
      </c>
      <c r="BD110" s="1" t="s">
        <v>224</v>
      </c>
      <c r="BE110" s="1">
        <v>0.55769444583686878</v>
      </c>
      <c r="BF110" s="1" t="s">
        <v>194</v>
      </c>
      <c r="BG110" s="1">
        <v>0.20503301103183483</v>
      </c>
    </row>
    <row r="111" spans="1:59" ht="12.75" customHeight="1">
      <c r="A111" s="136" t="s">
        <v>59</v>
      </c>
      <c r="B111" s="126">
        <v>42667</v>
      </c>
      <c r="C111" s="126">
        <v>43070</v>
      </c>
      <c r="D111" s="128" t="s">
        <v>321</v>
      </c>
      <c r="E111" s="6" t="s">
        <v>76</v>
      </c>
      <c r="F111" s="27">
        <v>287346</v>
      </c>
      <c r="G111" s="2" t="s">
        <v>62</v>
      </c>
      <c r="H111" s="6">
        <f>Table1[[#This Row],[Surgery Date]]-Table1[[#This Row],[Birth Date]]</f>
        <v>403</v>
      </c>
      <c r="I111" s="19" t="s">
        <v>63</v>
      </c>
      <c r="J111" s="2" t="s">
        <v>77</v>
      </c>
      <c r="K111" s="57">
        <v>33.9</v>
      </c>
      <c r="L111" s="57">
        <v>479</v>
      </c>
      <c r="M111" s="2" t="s">
        <v>78</v>
      </c>
      <c r="N111" s="36">
        <v>43059</v>
      </c>
      <c r="O111" s="64">
        <v>2949.61</v>
      </c>
      <c r="P111" s="64">
        <v>157.93100000000001</v>
      </c>
      <c r="Q111" s="64">
        <v>803.39800000000002</v>
      </c>
      <c r="R111" s="70">
        <v>518.53899999999999</v>
      </c>
      <c r="S111" s="64">
        <v>271.154</v>
      </c>
      <c r="T111" s="64">
        <v>309.37700000000001</v>
      </c>
      <c r="U111" s="64">
        <v>219.49299999999999</v>
      </c>
      <c r="V111" s="64">
        <v>337.137</v>
      </c>
      <c r="W111" s="64">
        <v>227.548</v>
      </c>
      <c r="X111" s="64">
        <v>271.54000000000002</v>
      </c>
      <c r="Y111" s="64">
        <v>303.35899999999998</v>
      </c>
      <c r="Z111" s="64">
        <v>140.28399999999999</v>
      </c>
      <c r="AA111" s="64">
        <v>140.28399999999999</v>
      </c>
      <c r="AB111" s="45"/>
      <c r="AC111" s="40" t="s">
        <v>66</v>
      </c>
      <c r="AD111" s="60" t="e">
        <v>#N/A</v>
      </c>
      <c r="AE111" s="74" t="e">
        <v>#N/A</v>
      </c>
      <c r="AF111" s="61" t="e">
        <v>#N/A</v>
      </c>
      <c r="AG111" s="84" t="s">
        <v>114</v>
      </c>
      <c r="AH111" s="90">
        <v>-3.28</v>
      </c>
      <c r="AI111" s="90">
        <v>-1.06</v>
      </c>
      <c r="AJ111" s="90">
        <v>1.17</v>
      </c>
      <c r="AK111" s="84">
        <v>0</v>
      </c>
      <c r="AL111" s="84" t="s">
        <v>68</v>
      </c>
      <c r="AM111" s="84" t="s">
        <v>69</v>
      </c>
      <c r="AN111" s="84" t="s">
        <v>70</v>
      </c>
      <c r="AO111" s="95"/>
      <c r="AP111" s="96"/>
      <c r="AQ111" s="96"/>
      <c r="AR111" s="96"/>
      <c r="AS111" s="96"/>
      <c r="AT111" s="96"/>
      <c r="AU111" s="96"/>
      <c r="AV111" s="96"/>
      <c r="AW111" s="88" t="s">
        <v>79</v>
      </c>
      <c r="AX111" s="82">
        <v>21</v>
      </c>
      <c r="AY111" s="51">
        <f>Table1[[#This Row],[Surgery Date]]+Table1[[#This Row],[Days Post Injection]]</f>
        <v>43091</v>
      </c>
      <c r="AZ111" s="75">
        <v>864037375</v>
      </c>
      <c r="BA111" s="1" t="s">
        <v>71</v>
      </c>
      <c r="BB111" s="1" t="s">
        <v>71</v>
      </c>
      <c r="BC111" s="6" t="s">
        <v>71</v>
      </c>
      <c r="BD111" s="1" t="s">
        <v>86</v>
      </c>
      <c r="BE111" s="1">
        <v>0.57424327084326465</v>
      </c>
      <c r="BF111" s="1" t="s">
        <v>74</v>
      </c>
      <c r="BG111" s="1">
        <v>0.16016869853728902</v>
      </c>
    </row>
    <row r="112" spans="1:59" ht="12.75" customHeight="1">
      <c r="A112" s="136" t="s">
        <v>59</v>
      </c>
      <c r="B112" s="126">
        <v>42693</v>
      </c>
      <c r="C112" s="126">
        <v>43067</v>
      </c>
      <c r="D112" s="128" t="s">
        <v>322</v>
      </c>
      <c r="E112" s="6" t="s">
        <v>61</v>
      </c>
      <c r="F112" s="27">
        <v>291620</v>
      </c>
      <c r="G112" s="2" t="s">
        <v>62</v>
      </c>
      <c r="H112" s="6">
        <f>Table1[[#This Row],[Surgery Date]]-Table1[[#This Row],[Birth Date]]</f>
        <v>374</v>
      </c>
      <c r="I112" s="19" t="s">
        <v>63</v>
      </c>
      <c r="J112" s="2" t="s">
        <v>64</v>
      </c>
      <c r="K112" s="57">
        <v>36.9</v>
      </c>
      <c r="L112" s="57">
        <v>464.6</v>
      </c>
      <c r="M112" s="2" t="s">
        <v>78</v>
      </c>
      <c r="N112" s="36">
        <v>43059</v>
      </c>
      <c r="O112" s="64">
        <v>2725.59</v>
      </c>
      <c r="P112" s="64">
        <v>255.40100000000001</v>
      </c>
      <c r="Q112" s="64">
        <v>1007.74</v>
      </c>
      <c r="R112" s="70">
        <v>426.44099999999997</v>
      </c>
      <c r="S112" s="64">
        <v>309.11399999999998</v>
      </c>
      <c r="T112" s="64">
        <v>391.87900000000002</v>
      </c>
      <c r="U112" s="64">
        <v>294.86599999999999</v>
      </c>
      <c r="V112" s="64">
        <v>95.29</v>
      </c>
      <c r="W112" s="64">
        <v>330.24</v>
      </c>
      <c r="X112" s="64">
        <v>229.37200000000001</v>
      </c>
      <c r="Y112" s="64">
        <v>199.51</v>
      </c>
      <c r="Z112" s="64">
        <v>235.023</v>
      </c>
      <c r="AA112" s="64">
        <v>235.023</v>
      </c>
      <c r="AB112" s="45"/>
      <c r="AC112" s="40" t="s">
        <v>66</v>
      </c>
      <c r="AD112" s="60" t="e">
        <v>#N/A</v>
      </c>
      <c r="AE112" s="74" t="e">
        <v>#N/A</v>
      </c>
      <c r="AF112" s="61" t="e">
        <v>#N/A</v>
      </c>
      <c r="AG112" s="84" t="s">
        <v>169</v>
      </c>
      <c r="AH112" s="90">
        <v>-3.52</v>
      </c>
      <c r="AI112" s="90">
        <v>-4.3</v>
      </c>
      <c r="AJ112" s="90">
        <v>1.5</v>
      </c>
      <c r="AK112" s="84">
        <v>0</v>
      </c>
      <c r="AL112" s="84" t="s">
        <v>68</v>
      </c>
      <c r="AM112" s="84" t="s">
        <v>69</v>
      </c>
      <c r="AN112" s="84" t="s">
        <v>70</v>
      </c>
      <c r="AO112" s="95"/>
      <c r="AP112" s="96"/>
      <c r="AQ112" s="96"/>
      <c r="AR112" s="96"/>
      <c r="AS112" s="96"/>
      <c r="AT112" s="96"/>
      <c r="AU112" s="96"/>
      <c r="AV112" s="96"/>
      <c r="AW112" s="88"/>
      <c r="AX112" s="82">
        <v>21</v>
      </c>
      <c r="AY112" s="13">
        <f>Table1[[#This Row],[Surgery Date]]+Table1[[#This Row],[Days Post Injection]]</f>
        <v>43088</v>
      </c>
      <c r="AZ112" s="75">
        <v>992228075</v>
      </c>
      <c r="BA112" s="1" t="s">
        <v>71</v>
      </c>
      <c r="BB112" s="1" t="s">
        <v>71</v>
      </c>
      <c r="BC112" s="6" t="s">
        <v>72</v>
      </c>
      <c r="BD112" s="1" t="s">
        <v>182</v>
      </c>
      <c r="BE112" s="1">
        <v>0.41834071202605994</v>
      </c>
      <c r="BF112" s="1" t="s">
        <v>90</v>
      </c>
      <c r="BG112" s="1">
        <v>0.1747898277316437</v>
      </c>
    </row>
    <row r="113" spans="1:59" ht="12.75" customHeight="1">
      <c r="A113" s="136" t="s">
        <v>59</v>
      </c>
      <c r="B113" s="126">
        <v>42683</v>
      </c>
      <c r="C113" s="126">
        <v>43088</v>
      </c>
      <c r="D113" s="128" t="s">
        <v>323</v>
      </c>
      <c r="E113" s="6" t="s">
        <v>76</v>
      </c>
      <c r="F113" s="27">
        <v>290324</v>
      </c>
      <c r="G113" s="2" t="s">
        <v>62</v>
      </c>
      <c r="H113" s="6">
        <f>Table1[[#This Row],[Surgery Date]]-Table1[[#This Row],[Birth Date]]</f>
        <v>405</v>
      </c>
      <c r="I113" s="19" t="s">
        <v>63</v>
      </c>
      <c r="J113" s="2" t="s">
        <v>77</v>
      </c>
      <c r="K113" s="57">
        <v>32.9</v>
      </c>
      <c r="L113" s="57">
        <v>501.3</v>
      </c>
      <c r="M113" s="2" t="s">
        <v>78</v>
      </c>
      <c r="N113" s="36">
        <v>43059</v>
      </c>
      <c r="O113" s="64">
        <v>2215.91</v>
      </c>
      <c r="P113" s="64">
        <v>278.99799999999999</v>
      </c>
      <c r="Q113" s="64">
        <v>878.02700000000004</v>
      </c>
      <c r="R113" s="70">
        <v>366.233</v>
      </c>
      <c r="S113" s="64">
        <v>444.375</v>
      </c>
      <c r="T113" s="64">
        <v>210.87799999999999</v>
      </c>
      <c r="U113" s="64">
        <v>274.98</v>
      </c>
      <c r="V113" s="64">
        <v>101.24299999999999</v>
      </c>
      <c r="W113" s="64">
        <v>185.477</v>
      </c>
      <c r="X113" s="64">
        <v>266.61700000000002</v>
      </c>
      <c r="Y113" s="64">
        <v>41.352600000000002</v>
      </c>
      <c r="Z113" s="64">
        <v>100.899</v>
      </c>
      <c r="AA113" s="64">
        <v>100.899</v>
      </c>
      <c r="AB113" s="45" t="s">
        <v>136</v>
      </c>
      <c r="AC113" s="40" t="s">
        <v>137</v>
      </c>
      <c r="AD113" s="60">
        <v>2</v>
      </c>
      <c r="AE113" s="74">
        <v>0.36</v>
      </c>
      <c r="AF113" s="61">
        <v>118.898815053749</v>
      </c>
      <c r="AG113" s="84" t="s">
        <v>309</v>
      </c>
      <c r="AH113" s="90">
        <v>-2.7</v>
      </c>
      <c r="AI113" s="90">
        <v>-0.13</v>
      </c>
      <c r="AJ113" s="90">
        <v>5.2</v>
      </c>
      <c r="AK113" s="84">
        <v>0</v>
      </c>
      <c r="AL113" s="80" t="s">
        <v>68</v>
      </c>
      <c r="AM113" s="80" t="s">
        <v>69</v>
      </c>
      <c r="AN113" s="84" t="s">
        <v>70</v>
      </c>
      <c r="AO113" s="95"/>
      <c r="AP113" s="96"/>
      <c r="AQ113" s="96"/>
      <c r="AR113" s="96"/>
      <c r="AS113" s="96"/>
      <c r="AT113" s="96"/>
      <c r="AU113" s="96"/>
      <c r="AV113" s="96"/>
      <c r="AW113" s="88" t="s">
        <v>79</v>
      </c>
      <c r="AX113" s="82">
        <v>21</v>
      </c>
      <c r="AY113" s="51">
        <f>Table1[[#This Row],[Surgery Date]]+Table1[[#This Row],[Days Post Injection]]</f>
        <v>43109</v>
      </c>
      <c r="AZ113" s="75">
        <v>688063536</v>
      </c>
      <c r="BA113" s="1" t="s">
        <v>71</v>
      </c>
      <c r="BB113" s="1" t="s">
        <v>71</v>
      </c>
      <c r="BC113" s="6" t="s">
        <v>71</v>
      </c>
      <c r="BD113" s="1" t="s">
        <v>324</v>
      </c>
      <c r="BE113" s="1">
        <v>0.27369781068715499</v>
      </c>
      <c r="BF113" s="1" t="s">
        <v>260</v>
      </c>
      <c r="BG113" s="1">
        <v>0.21198723642458064</v>
      </c>
    </row>
    <row r="114" spans="1:59" ht="12.75" customHeight="1">
      <c r="A114" s="136" t="s">
        <v>59</v>
      </c>
      <c r="B114" s="126">
        <v>42703</v>
      </c>
      <c r="C114" s="126">
        <v>43068</v>
      </c>
      <c r="D114" s="128" t="s">
        <v>325</v>
      </c>
      <c r="E114" s="6" t="s">
        <v>61</v>
      </c>
      <c r="F114" s="27">
        <v>292121</v>
      </c>
      <c r="G114" s="2" t="s">
        <v>62</v>
      </c>
      <c r="H114" s="6">
        <f>Table1[[#This Row],[Surgery Date]]-Table1[[#This Row],[Birth Date]]</f>
        <v>365</v>
      </c>
      <c r="I114" s="19" t="s">
        <v>63</v>
      </c>
      <c r="J114" s="2" t="s">
        <v>64</v>
      </c>
      <c r="K114" s="57">
        <v>30.2</v>
      </c>
      <c r="L114" s="57">
        <v>433</v>
      </c>
      <c r="M114" s="2" t="s">
        <v>78</v>
      </c>
      <c r="N114" s="36">
        <v>43059</v>
      </c>
      <c r="O114" s="64">
        <v>2557.89</v>
      </c>
      <c r="P114" s="64">
        <v>172.001</v>
      </c>
      <c r="Q114" s="64">
        <v>734.03300000000002</v>
      </c>
      <c r="R114" s="70">
        <v>268.44200000000001</v>
      </c>
      <c r="S114" s="64">
        <v>427.50900000000001</v>
      </c>
      <c r="T114" s="64">
        <v>272.96600000000001</v>
      </c>
      <c r="U114" s="64">
        <v>279.565</v>
      </c>
      <c r="V114" s="64">
        <v>232.38900000000001</v>
      </c>
      <c r="W114" s="64">
        <v>214.928</v>
      </c>
      <c r="X114" s="64">
        <v>198.93</v>
      </c>
      <c r="Y114" s="64">
        <v>157.25700000000001</v>
      </c>
      <c r="Z114" s="64">
        <v>196.91900000000001</v>
      </c>
      <c r="AA114" s="64">
        <v>196.91900000000001</v>
      </c>
      <c r="AB114" s="45"/>
      <c r="AC114" s="40" t="s">
        <v>66</v>
      </c>
      <c r="AD114" s="60" t="e">
        <v>#N/A</v>
      </c>
      <c r="AE114" s="74" t="e">
        <v>#N/A</v>
      </c>
      <c r="AF114" s="61" t="e">
        <v>#N/A</v>
      </c>
      <c r="AG114" s="84" t="s">
        <v>326</v>
      </c>
      <c r="AH114" s="90">
        <v>2.5</v>
      </c>
      <c r="AI114" s="90">
        <v>-1.2</v>
      </c>
      <c r="AJ114" s="90" t="s">
        <v>327</v>
      </c>
      <c r="AK114" s="84">
        <v>0</v>
      </c>
      <c r="AL114" s="80" t="s">
        <v>68</v>
      </c>
      <c r="AM114" s="80" t="s">
        <v>69</v>
      </c>
      <c r="AN114" s="84" t="s">
        <v>70</v>
      </c>
      <c r="AO114" s="95"/>
      <c r="AP114" s="96"/>
      <c r="AQ114" s="96"/>
      <c r="AR114" s="96"/>
      <c r="AS114" s="96"/>
      <c r="AT114" s="96"/>
      <c r="AU114" s="96"/>
      <c r="AV114" s="96"/>
      <c r="AW114" s="88"/>
      <c r="AX114" s="82">
        <v>21</v>
      </c>
      <c r="AY114" s="51">
        <f>Table1[[#This Row],[Surgery Date]]+Table1[[#This Row],[Days Post Injection]]</f>
        <v>43089</v>
      </c>
      <c r="AZ114" s="75">
        <v>774780729</v>
      </c>
      <c r="BA114" s="1" t="s">
        <v>71</v>
      </c>
      <c r="BB114" s="1" t="s">
        <v>71</v>
      </c>
      <c r="BC114" s="6" t="s">
        <v>72</v>
      </c>
      <c r="BD114" s="1" t="s">
        <v>195</v>
      </c>
      <c r="BE114" s="1">
        <v>0.99739963008299992</v>
      </c>
      <c r="BF114" s="1" t="s">
        <v>145</v>
      </c>
      <c r="BG114" s="1">
        <v>2.6003699170000978E-3</v>
      </c>
    </row>
    <row r="115" spans="1:59" ht="12.75" customHeight="1">
      <c r="A115" s="136" t="s">
        <v>59</v>
      </c>
      <c r="B115" s="126">
        <v>42667</v>
      </c>
      <c r="C115" s="126">
        <v>43070</v>
      </c>
      <c r="D115" s="128" t="s">
        <v>328</v>
      </c>
      <c r="E115" s="6" t="s">
        <v>76</v>
      </c>
      <c r="F115" s="27">
        <v>287342</v>
      </c>
      <c r="G115" s="2" t="s">
        <v>62</v>
      </c>
      <c r="H115" s="6">
        <f>Table1[[#This Row],[Surgery Date]]-Table1[[#This Row],[Birth Date]]</f>
        <v>403</v>
      </c>
      <c r="I115" s="19" t="s">
        <v>63</v>
      </c>
      <c r="J115" s="2" t="s">
        <v>77</v>
      </c>
      <c r="K115" s="57">
        <v>35</v>
      </c>
      <c r="L115" s="57">
        <v>460.6</v>
      </c>
      <c r="M115" s="2" t="s">
        <v>78</v>
      </c>
      <c r="N115" s="36">
        <v>43059</v>
      </c>
      <c r="O115" s="64">
        <v>2254</v>
      </c>
      <c r="P115" s="64">
        <v>249.268</v>
      </c>
      <c r="Q115" s="64">
        <v>931.50900000000001</v>
      </c>
      <c r="R115" s="70">
        <v>356.08100000000002</v>
      </c>
      <c r="S115" s="64">
        <v>156.62</v>
      </c>
      <c r="T115" s="64">
        <v>250.977</v>
      </c>
      <c r="U115" s="64">
        <v>321.56299999999999</v>
      </c>
      <c r="V115" s="64">
        <v>206.03299999999999</v>
      </c>
      <c r="W115" s="64">
        <v>208.72300000000001</v>
      </c>
      <c r="X115" s="64">
        <v>249.36199999999999</v>
      </c>
      <c r="Y115" s="64">
        <v>68.422499999999999</v>
      </c>
      <c r="Z115" s="64">
        <v>182.239</v>
      </c>
      <c r="AA115" s="64">
        <v>182.239</v>
      </c>
      <c r="AB115" s="45"/>
      <c r="AC115" s="40" t="s">
        <v>66</v>
      </c>
      <c r="AD115" s="60" t="e">
        <v>#N/A</v>
      </c>
      <c r="AE115" s="74" t="e">
        <v>#N/A</v>
      </c>
      <c r="AF115" s="61" t="e">
        <v>#N/A</v>
      </c>
      <c r="AG115" s="84" t="s">
        <v>149</v>
      </c>
      <c r="AH115" s="90">
        <v>-3</v>
      </c>
      <c r="AI115" s="90">
        <v>-0.45</v>
      </c>
      <c r="AJ115" s="90">
        <v>0.4</v>
      </c>
      <c r="AK115" s="84">
        <v>0</v>
      </c>
      <c r="AL115" s="80" t="s">
        <v>68</v>
      </c>
      <c r="AM115" s="80" t="s">
        <v>69</v>
      </c>
      <c r="AN115" s="84" t="s">
        <v>70</v>
      </c>
      <c r="AO115" s="95"/>
      <c r="AP115" s="96"/>
      <c r="AQ115" s="96"/>
      <c r="AR115" s="96"/>
      <c r="AS115" s="96"/>
      <c r="AT115" s="96"/>
      <c r="AU115" s="96"/>
      <c r="AV115" s="96"/>
      <c r="AW115" s="88" t="s">
        <v>79</v>
      </c>
      <c r="AX115" s="82">
        <v>21</v>
      </c>
      <c r="AY115" s="51">
        <f>Table1[[#This Row],[Surgery Date]]+Table1[[#This Row],[Days Post Injection]]</f>
        <v>43091</v>
      </c>
      <c r="AZ115" s="75">
        <v>860638907</v>
      </c>
      <c r="BA115" s="1" t="s">
        <v>71</v>
      </c>
      <c r="BB115" s="1" t="s">
        <v>71</v>
      </c>
      <c r="BC115" s="6" t="s">
        <v>71</v>
      </c>
      <c r="BD115" s="1" t="s">
        <v>115</v>
      </c>
      <c r="BE115" s="1">
        <v>0.93420468929031586</v>
      </c>
      <c r="BF115" s="1" t="s">
        <v>116</v>
      </c>
      <c r="BG115" s="1">
        <v>6.5795310709684141E-2</v>
      </c>
    </row>
    <row r="116" spans="1:59" ht="12.75" customHeight="1">
      <c r="A116" s="136" t="s">
        <v>59</v>
      </c>
      <c r="B116" s="126">
        <v>42681</v>
      </c>
      <c r="C116" s="126">
        <v>43061</v>
      </c>
      <c r="D116" s="128" t="s">
        <v>329</v>
      </c>
      <c r="E116" s="6" t="s">
        <v>76</v>
      </c>
      <c r="F116" s="27">
        <v>289873</v>
      </c>
      <c r="G116" s="2" t="s">
        <v>62</v>
      </c>
      <c r="H116" s="6">
        <f>Table1[[#This Row],[Surgery Date]]-Table1[[#This Row],[Birth Date]]</f>
        <v>380</v>
      </c>
      <c r="I116" s="19" t="s">
        <v>63</v>
      </c>
      <c r="J116" s="2" t="s">
        <v>77</v>
      </c>
      <c r="K116" s="57">
        <v>35.4</v>
      </c>
      <c r="L116" s="57">
        <v>472.3</v>
      </c>
      <c r="M116" s="2" t="s">
        <v>78</v>
      </c>
      <c r="N116" s="36">
        <v>43059</v>
      </c>
      <c r="O116" s="64">
        <v>3528.22</v>
      </c>
      <c r="P116" s="64">
        <v>190.131</v>
      </c>
      <c r="Q116" s="64">
        <v>1119.44</v>
      </c>
      <c r="R116" s="70">
        <v>495.58600000000001</v>
      </c>
      <c r="S116" s="64">
        <v>470.685</v>
      </c>
      <c r="T116" s="64">
        <v>342.91500000000002</v>
      </c>
      <c r="U116" s="64">
        <v>315.29700000000003</v>
      </c>
      <c r="V116" s="64">
        <v>327.99900000000002</v>
      </c>
      <c r="W116" s="64">
        <v>358.84399999999999</v>
      </c>
      <c r="X116" s="64">
        <v>350.84500000000003</v>
      </c>
      <c r="Y116" s="64">
        <v>290.75700000000001</v>
      </c>
      <c r="Z116" s="64">
        <v>253.43799999999999</v>
      </c>
      <c r="AA116" s="64">
        <v>253.43799999999999</v>
      </c>
      <c r="AB116" s="45"/>
      <c r="AC116" s="40" t="s">
        <v>66</v>
      </c>
      <c r="AD116" s="60" t="e">
        <v>#N/A</v>
      </c>
      <c r="AE116" s="74" t="e">
        <v>#N/A</v>
      </c>
      <c r="AF116" s="61" t="e">
        <v>#N/A</v>
      </c>
      <c r="AG116" s="84" t="s">
        <v>256</v>
      </c>
      <c r="AH116" s="90">
        <v>-1.46</v>
      </c>
      <c r="AI116" s="90">
        <v>-1.5</v>
      </c>
      <c r="AJ116" s="90" t="s">
        <v>239</v>
      </c>
      <c r="AK116" s="84">
        <v>0</v>
      </c>
      <c r="AL116" s="80" t="s">
        <v>68</v>
      </c>
      <c r="AM116" s="80" t="s">
        <v>69</v>
      </c>
      <c r="AN116" s="84" t="s">
        <v>70</v>
      </c>
      <c r="AO116" s="95"/>
      <c r="AP116" s="96"/>
      <c r="AQ116" s="96"/>
      <c r="AR116" s="96"/>
      <c r="AS116" s="96"/>
      <c r="AT116" s="96"/>
      <c r="AU116" s="96"/>
      <c r="AV116" s="96"/>
      <c r="AW116" s="88" t="s">
        <v>79</v>
      </c>
      <c r="AX116" s="82">
        <v>23</v>
      </c>
      <c r="AY116" s="51">
        <f>Table1[[#This Row],[Surgery Date]]+Table1[[#This Row],[Days Post Injection]]</f>
        <v>43084</v>
      </c>
      <c r="AZ116" s="75">
        <v>965571053</v>
      </c>
      <c r="BA116" s="1" t="s">
        <v>71</v>
      </c>
      <c r="BB116" s="1" t="s">
        <v>71</v>
      </c>
      <c r="BC116" s="6" t="s">
        <v>71</v>
      </c>
      <c r="BD116" s="1" t="s">
        <v>330</v>
      </c>
      <c r="BE116" s="1">
        <v>0.57428233672926687</v>
      </c>
      <c r="BF116" s="1" t="s">
        <v>257</v>
      </c>
      <c r="BG116" s="1">
        <v>0.39281568503282943</v>
      </c>
    </row>
    <row r="117" spans="1:59" ht="12.75" customHeight="1">
      <c r="A117" s="136" t="s">
        <v>59</v>
      </c>
      <c r="B117" s="126">
        <v>42689</v>
      </c>
      <c r="C117" s="126">
        <v>43089</v>
      </c>
      <c r="D117" s="128" t="s">
        <v>331</v>
      </c>
      <c r="E117" s="6" t="s">
        <v>76</v>
      </c>
      <c r="F117" s="27">
        <v>291380</v>
      </c>
      <c r="G117" s="2" t="s">
        <v>62</v>
      </c>
      <c r="H117" s="6">
        <f>Table1[[#This Row],[Surgery Date]]-Table1[[#This Row],[Birth Date]]</f>
        <v>400</v>
      </c>
      <c r="I117" s="19" t="s">
        <v>63</v>
      </c>
      <c r="J117" s="2" t="s">
        <v>77</v>
      </c>
      <c r="K117" s="57">
        <v>29.9</v>
      </c>
      <c r="L117" s="57">
        <v>442.9</v>
      </c>
      <c r="M117" s="2" t="s">
        <v>78</v>
      </c>
      <c r="N117" s="36">
        <v>43066</v>
      </c>
      <c r="O117" s="64">
        <v>2605.5</v>
      </c>
      <c r="P117" s="64">
        <v>207.131</v>
      </c>
      <c r="Q117" s="64">
        <v>759.88900000000001</v>
      </c>
      <c r="R117" s="70">
        <v>236.25800000000001</v>
      </c>
      <c r="S117" s="64">
        <v>314.49</v>
      </c>
      <c r="T117" s="64">
        <v>139.71700000000001</v>
      </c>
      <c r="U117" s="64">
        <v>292.50599999999997</v>
      </c>
      <c r="V117" s="64">
        <v>309.93</v>
      </c>
      <c r="W117" s="64">
        <v>114.43600000000001</v>
      </c>
      <c r="X117" s="64">
        <v>360.363</v>
      </c>
      <c r="Y117" s="64">
        <v>374.702</v>
      </c>
      <c r="Z117" s="64">
        <v>136.26599999999999</v>
      </c>
      <c r="AA117" s="64">
        <v>136.26599999999999</v>
      </c>
      <c r="AB117" s="45" t="s">
        <v>136</v>
      </c>
      <c r="AC117" s="40" t="s">
        <v>205</v>
      </c>
      <c r="AD117" s="60">
        <v>3</v>
      </c>
      <c r="AE117" s="74">
        <v>2.4319999999999999</v>
      </c>
      <c r="AF117" s="61">
        <v>489.32545194346397</v>
      </c>
      <c r="AG117" s="84" t="s">
        <v>332</v>
      </c>
      <c r="AH117" s="90">
        <v>-1.82</v>
      </c>
      <c r="AI117" s="90">
        <v>-1.25</v>
      </c>
      <c r="AJ117" s="90" t="s">
        <v>239</v>
      </c>
      <c r="AK117" s="84">
        <v>0</v>
      </c>
      <c r="AL117" s="80" t="s">
        <v>68</v>
      </c>
      <c r="AM117" s="80" t="s">
        <v>69</v>
      </c>
      <c r="AN117" s="84" t="s">
        <v>70</v>
      </c>
      <c r="AO117" s="95"/>
      <c r="AP117" s="96"/>
      <c r="AQ117" s="96"/>
      <c r="AR117" s="96"/>
      <c r="AS117" s="96"/>
      <c r="AT117" s="96"/>
      <c r="AU117" s="96"/>
      <c r="AV117" s="96"/>
      <c r="AW117" s="88" t="s">
        <v>79</v>
      </c>
      <c r="AX117" s="82">
        <v>23</v>
      </c>
      <c r="AY117" s="13">
        <f>Table1[[#This Row],[Surgery Date]]+Table1[[#This Row],[Days Post Injection]]</f>
        <v>43112</v>
      </c>
      <c r="AZ117" s="75">
        <v>735063831</v>
      </c>
      <c r="BA117" s="1" t="s">
        <v>71</v>
      </c>
      <c r="BB117" s="1" t="s">
        <v>71</v>
      </c>
      <c r="BC117" s="6" t="s">
        <v>71</v>
      </c>
      <c r="BD117" s="1" t="s">
        <v>266</v>
      </c>
      <c r="BE117" s="1">
        <v>0.77431238274117808</v>
      </c>
      <c r="BF117" s="1" t="s">
        <v>74</v>
      </c>
      <c r="BG117" s="1">
        <v>0.14128723734973722</v>
      </c>
    </row>
    <row r="118" spans="1:59" ht="12.75" customHeight="1">
      <c r="A118" s="136" t="s">
        <v>59</v>
      </c>
      <c r="B118" s="126">
        <v>42690</v>
      </c>
      <c r="C118" s="126">
        <v>43105</v>
      </c>
      <c r="D118" s="128" t="s">
        <v>333</v>
      </c>
      <c r="E118" s="6" t="s">
        <v>76</v>
      </c>
      <c r="F118" s="27">
        <v>291619</v>
      </c>
      <c r="G118" s="2" t="s">
        <v>62</v>
      </c>
      <c r="H118" s="6">
        <f>Table1[[#This Row],[Surgery Date]]-Table1[[#This Row],[Birth Date]]</f>
        <v>415</v>
      </c>
      <c r="I118" s="19" t="s">
        <v>63</v>
      </c>
      <c r="J118" s="2" t="s">
        <v>77</v>
      </c>
      <c r="K118" s="57">
        <v>41</v>
      </c>
      <c r="L118" s="57">
        <v>465</v>
      </c>
      <c r="M118" s="2" t="s">
        <v>78</v>
      </c>
      <c r="N118" s="36">
        <v>43104</v>
      </c>
      <c r="O118" s="64">
        <v>2788.68</v>
      </c>
      <c r="P118" s="64">
        <v>236.80099999999999</v>
      </c>
      <c r="Q118" s="64">
        <v>1018.05</v>
      </c>
      <c r="R118" s="70">
        <v>262.81900000000002</v>
      </c>
      <c r="S118" s="64">
        <v>380.096</v>
      </c>
      <c r="T118" s="64">
        <v>373.76499999999999</v>
      </c>
      <c r="U118" s="64">
        <v>205.78700000000001</v>
      </c>
      <c r="V118" s="64">
        <v>250.46600000000001</v>
      </c>
      <c r="W118" s="64">
        <v>308.34500000000003</v>
      </c>
      <c r="X118" s="64">
        <v>281.86799999999999</v>
      </c>
      <c r="Y118" s="64">
        <v>234.01499999999999</v>
      </c>
      <c r="Z118" s="64">
        <v>271.01900000000001</v>
      </c>
      <c r="AA118" s="64">
        <v>271.01900000000001</v>
      </c>
      <c r="AB118" s="45"/>
      <c r="AC118" s="40" t="s">
        <v>334</v>
      </c>
      <c r="AD118" s="60">
        <v>2</v>
      </c>
      <c r="AE118" s="74">
        <v>1.31</v>
      </c>
      <c r="AF118" s="61">
        <v>1044.01429298826</v>
      </c>
      <c r="AG118" s="80" t="s">
        <v>335</v>
      </c>
      <c r="AH118" s="83">
        <v>1.1000000000000001</v>
      </c>
      <c r="AI118" s="83">
        <v>-0.25</v>
      </c>
      <c r="AJ118" s="83">
        <v>1.4</v>
      </c>
      <c r="AK118" s="80">
        <v>0</v>
      </c>
      <c r="AL118" s="80" t="s">
        <v>68</v>
      </c>
      <c r="AM118" s="80" t="s">
        <v>69</v>
      </c>
      <c r="AN118" s="80" t="s">
        <v>70</v>
      </c>
      <c r="AO118" s="95"/>
      <c r="AP118" s="96"/>
      <c r="AQ118" s="96"/>
      <c r="AR118" s="96"/>
      <c r="AS118" s="96"/>
      <c r="AT118" s="96"/>
      <c r="AU118" s="96"/>
      <c r="AV118" s="96"/>
      <c r="AW118" s="88" t="s">
        <v>79</v>
      </c>
      <c r="AX118" s="82">
        <v>21</v>
      </c>
      <c r="AY118" s="13">
        <f>Table1[[#This Row],[Surgery Date]]+Table1[[#This Row],[Days Post Injection]]</f>
        <v>43126</v>
      </c>
      <c r="AZ118" s="75">
        <v>772590613</v>
      </c>
      <c r="BA118" s="1" t="s">
        <v>71</v>
      </c>
      <c r="BB118" s="1" t="s">
        <v>80</v>
      </c>
      <c r="BC118" s="6" t="s">
        <v>80</v>
      </c>
      <c r="BD118" s="1" t="s">
        <v>96</v>
      </c>
      <c r="BE118" s="1">
        <v>0.89082601063579026</v>
      </c>
      <c r="BF118" s="1" t="s">
        <v>95</v>
      </c>
      <c r="BG118" s="1">
        <v>9.8433536761207946E-2</v>
      </c>
    </row>
    <row r="119" spans="1:59" ht="12.75" customHeight="1">
      <c r="A119" s="136" t="s">
        <v>59</v>
      </c>
      <c r="B119" s="126">
        <v>42693</v>
      </c>
      <c r="C119" s="126">
        <v>43105</v>
      </c>
      <c r="D119" s="128" t="s">
        <v>336</v>
      </c>
      <c r="E119" s="6" t="s">
        <v>76</v>
      </c>
      <c r="F119" s="27">
        <v>292120</v>
      </c>
      <c r="G119" s="2" t="s">
        <v>62</v>
      </c>
      <c r="H119" s="6">
        <f>Table1[[#This Row],[Surgery Date]]-Table1[[#This Row],[Birth Date]]</f>
        <v>412</v>
      </c>
      <c r="I119" s="19" t="s">
        <v>63</v>
      </c>
      <c r="J119" s="2" t="s">
        <v>77</v>
      </c>
      <c r="K119" s="57">
        <v>34.5</v>
      </c>
      <c r="L119" s="57">
        <v>470.5</v>
      </c>
      <c r="M119" s="2" t="s">
        <v>78</v>
      </c>
      <c r="N119" s="36">
        <v>43104</v>
      </c>
      <c r="O119" s="64">
        <v>3047.09</v>
      </c>
      <c r="P119" s="64">
        <v>232.19800000000001</v>
      </c>
      <c r="Q119" s="64">
        <v>1189.4100000000001</v>
      </c>
      <c r="R119" s="70">
        <v>317.03699999999998</v>
      </c>
      <c r="S119" s="64">
        <v>355.75200000000001</v>
      </c>
      <c r="T119" s="64">
        <v>329.065</v>
      </c>
      <c r="U119" s="64">
        <v>276.49900000000002</v>
      </c>
      <c r="V119" s="64">
        <v>278.84800000000001</v>
      </c>
      <c r="W119" s="64">
        <v>219.49299999999999</v>
      </c>
      <c r="X119" s="64">
        <v>313.565</v>
      </c>
      <c r="Y119" s="64">
        <v>345.46199999999999</v>
      </c>
      <c r="Z119" s="64">
        <v>288.32400000000001</v>
      </c>
      <c r="AA119" s="64">
        <v>288.32400000000001</v>
      </c>
      <c r="AB119" s="45"/>
      <c r="AC119" s="40" t="s">
        <v>66</v>
      </c>
      <c r="AD119" s="60" t="e">
        <v>#N/A</v>
      </c>
      <c r="AE119" s="74" t="e">
        <v>#N/A</v>
      </c>
      <c r="AF119" s="61" t="e">
        <v>#N/A</v>
      </c>
      <c r="AG119" s="84" t="s">
        <v>222</v>
      </c>
      <c r="AH119" s="90">
        <v>1.78</v>
      </c>
      <c r="AI119" s="92" t="s">
        <v>223</v>
      </c>
      <c r="AJ119" s="90">
        <v>2.4</v>
      </c>
      <c r="AK119" s="84">
        <v>0</v>
      </c>
      <c r="AL119" s="80" t="s">
        <v>68</v>
      </c>
      <c r="AM119" s="80" t="s">
        <v>69</v>
      </c>
      <c r="AN119" s="84" t="s">
        <v>70</v>
      </c>
      <c r="AO119" s="95"/>
      <c r="AP119" s="96"/>
      <c r="AQ119" s="96"/>
      <c r="AR119" s="96"/>
      <c r="AS119" s="96"/>
      <c r="AT119" s="96"/>
      <c r="AU119" s="96"/>
      <c r="AV119" s="96"/>
      <c r="AW119" s="88" t="s">
        <v>79</v>
      </c>
      <c r="AX119" s="82">
        <v>21</v>
      </c>
      <c r="AY119" s="51">
        <f>Table1[[#This Row],[Surgery Date]]+Table1[[#This Row],[Days Post Injection]]</f>
        <v>43126</v>
      </c>
      <c r="AZ119" s="75">
        <v>795625951</v>
      </c>
      <c r="BA119" s="1" t="s">
        <v>71</v>
      </c>
      <c r="BB119" s="1" t="s">
        <v>71</v>
      </c>
      <c r="BC119" s="6" t="s">
        <v>71</v>
      </c>
      <c r="BD119" s="1" t="s">
        <v>224</v>
      </c>
      <c r="BE119" s="1">
        <v>0.64505797648716146</v>
      </c>
      <c r="BF119" s="1" t="s">
        <v>228</v>
      </c>
      <c r="BG119" s="1">
        <v>0.31710128165397844</v>
      </c>
    </row>
    <row r="120" spans="1:59" ht="12.75" customHeight="1">
      <c r="A120" s="136" t="s">
        <v>59</v>
      </c>
      <c r="B120" s="126">
        <v>42682</v>
      </c>
      <c r="C120" s="126">
        <v>43110</v>
      </c>
      <c r="D120" s="128" t="s">
        <v>337</v>
      </c>
      <c r="E120" s="6" t="s">
        <v>61</v>
      </c>
      <c r="F120" s="27">
        <v>371256</v>
      </c>
      <c r="G120" s="2" t="s">
        <v>62</v>
      </c>
      <c r="H120" s="6">
        <f>Table1[[#This Row],[Surgery Date]]-Table1[[#This Row],[Birth Date]]</f>
        <v>428</v>
      </c>
      <c r="I120" s="19" t="s">
        <v>63</v>
      </c>
      <c r="J120" s="2" t="s">
        <v>64</v>
      </c>
      <c r="K120" s="57">
        <v>33.6</v>
      </c>
      <c r="L120" s="57">
        <v>481.4</v>
      </c>
      <c r="M120" s="2" t="s">
        <v>65</v>
      </c>
      <c r="N120" s="36">
        <v>43104</v>
      </c>
      <c r="O120" s="64">
        <v>2797.07</v>
      </c>
      <c r="P120" s="64">
        <v>166.93100000000001</v>
      </c>
      <c r="Q120" s="64">
        <v>963.64599999999996</v>
      </c>
      <c r="R120" s="70">
        <v>251.875</v>
      </c>
      <c r="S120" s="64">
        <v>188.124</v>
      </c>
      <c r="T120" s="64">
        <v>256.029</v>
      </c>
      <c r="U120" s="64">
        <v>296.88499999999999</v>
      </c>
      <c r="V120" s="64">
        <v>254.95599999999999</v>
      </c>
      <c r="W120" s="64">
        <v>270.935</v>
      </c>
      <c r="X120" s="64">
        <v>412.322</v>
      </c>
      <c r="Y120" s="64">
        <v>313.20600000000002</v>
      </c>
      <c r="Z120" s="64">
        <v>263.34699999999998</v>
      </c>
      <c r="AA120" s="64">
        <v>263.34699999999998</v>
      </c>
      <c r="AB120" s="45"/>
      <c r="AC120" s="40" t="s">
        <v>66</v>
      </c>
      <c r="AD120" s="60" t="e">
        <v>#N/A</v>
      </c>
      <c r="AE120" s="74" t="e">
        <v>#N/A</v>
      </c>
      <c r="AF120" s="61" t="e">
        <v>#N/A</v>
      </c>
      <c r="AG120" s="84" t="s">
        <v>253</v>
      </c>
      <c r="AH120" s="90">
        <v>-0.74</v>
      </c>
      <c r="AI120" s="90">
        <v>-3.25</v>
      </c>
      <c r="AJ120" s="90" t="s">
        <v>239</v>
      </c>
      <c r="AK120" s="84">
        <v>0</v>
      </c>
      <c r="AL120" s="80" t="s">
        <v>68</v>
      </c>
      <c r="AM120" s="80" t="s">
        <v>69</v>
      </c>
      <c r="AN120" s="84" t="s">
        <v>70</v>
      </c>
      <c r="AO120" s="95"/>
      <c r="AP120" s="96"/>
      <c r="AQ120" s="96"/>
      <c r="AR120" s="96"/>
      <c r="AS120" s="96"/>
      <c r="AT120" s="96"/>
      <c r="AU120" s="96"/>
      <c r="AV120" s="96"/>
      <c r="AW120" s="88"/>
      <c r="AX120" s="82">
        <v>21</v>
      </c>
      <c r="AY120" s="51">
        <f>Table1[[#This Row],[Surgery Date]]+Table1[[#This Row],[Days Post Injection]]</f>
        <v>43131</v>
      </c>
      <c r="AZ120" s="75">
        <v>963902895</v>
      </c>
      <c r="BA120" s="1" t="s">
        <v>71</v>
      </c>
      <c r="BB120" s="1" t="s">
        <v>71</v>
      </c>
      <c r="BC120" s="6" t="s">
        <v>72</v>
      </c>
      <c r="BD120" s="1" t="s">
        <v>155</v>
      </c>
      <c r="BE120" s="1">
        <v>0.77840675892721967</v>
      </c>
      <c r="BF120" s="1" t="s">
        <v>338</v>
      </c>
      <c r="BG120" s="1">
        <v>0.12925415711762517</v>
      </c>
    </row>
    <row r="121" spans="1:59" ht="12.75" customHeight="1">
      <c r="A121" s="136" t="s">
        <v>59</v>
      </c>
      <c r="B121" s="126">
        <v>42733</v>
      </c>
      <c r="C121" s="126">
        <v>43117</v>
      </c>
      <c r="D121" s="128" t="s">
        <v>339</v>
      </c>
      <c r="E121" s="6" t="s">
        <v>76</v>
      </c>
      <c r="F121" s="27">
        <v>299467</v>
      </c>
      <c r="G121" s="2" t="s">
        <v>62</v>
      </c>
      <c r="H121" s="6">
        <f>Table1[[#This Row],[Surgery Date]]-Table1[[#This Row],[Birth Date]]</f>
        <v>384</v>
      </c>
      <c r="I121" s="19" t="s">
        <v>63</v>
      </c>
      <c r="J121" s="2" t="s">
        <v>77</v>
      </c>
      <c r="K121" s="57">
        <v>47.9</v>
      </c>
      <c r="L121" s="57">
        <v>462.6</v>
      </c>
      <c r="M121" s="2" t="s">
        <v>78</v>
      </c>
      <c r="N121" s="36">
        <v>43115</v>
      </c>
      <c r="O121" s="64">
        <v>2325.08</v>
      </c>
      <c r="P121" s="64">
        <v>171.13399999999999</v>
      </c>
      <c r="Q121" s="64">
        <v>706.572</v>
      </c>
      <c r="R121" s="70">
        <v>232.42500000000001</v>
      </c>
      <c r="S121" s="64">
        <v>267.67599999999999</v>
      </c>
      <c r="T121" s="64">
        <v>208.87200000000001</v>
      </c>
      <c r="U121" s="64">
        <v>311.24799999999999</v>
      </c>
      <c r="V121" s="64">
        <v>130.655</v>
      </c>
      <c r="W121" s="64">
        <v>233.66800000000001</v>
      </c>
      <c r="X121" s="64">
        <v>244.52699999999999</v>
      </c>
      <c r="Y121" s="64">
        <v>231.28100000000001</v>
      </c>
      <c r="Z121" s="64">
        <v>193.626</v>
      </c>
      <c r="AA121" s="64">
        <v>193.626</v>
      </c>
      <c r="AB121" s="45"/>
      <c r="AC121" s="40" t="s">
        <v>205</v>
      </c>
      <c r="AD121" s="60">
        <v>2</v>
      </c>
      <c r="AE121" s="74">
        <v>0.61</v>
      </c>
      <c r="AF121" s="61" t="s">
        <v>206</v>
      </c>
      <c r="AG121" s="80" t="s">
        <v>293</v>
      </c>
      <c r="AH121" s="83">
        <v>-1.7</v>
      </c>
      <c r="AI121" s="83">
        <v>-1.9</v>
      </c>
      <c r="AJ121" s="83">
        <v>3.4</v>
      </c>
      <c r="AK121" s="80">
        <v>0</v>
      </c>
      <c r="AL121" s="80" t="s">
        <v>68</v>
      </c>
      <c r="AM121" s="80" t="s">
        <v>69</v>
      </c>
      <c r="AN121" s="80" t="s">
        <v>70</v>
      </c>
      <c r="AO121" s="95"/>
      <c r="AP121" s="93"/>
      <c r="AQ121" s="93"/>
      <c r="AR121" s="93"/>
      <c r="AS121" s="93"/>
      <c r="AT121" s="93"/>
      <c r="AU121" s="93"/>
      <c r="AV121" s="93"/>
      <c r="AW121" s="88" t="s">
        <v>79</v>
      </c>
      <c r="AX121" s="82">
        <v>21</v>
      </c>
      <c r="AY121" s="51">
        <f>Table1[[#This Row],[Surgery Date]]+Table1[[#This Row],[Days Post Injection]]</f>
        <v>43138</v>
      </c>
      <c r="AZ121" s="75">
        <v>796786758</v>
      </c>
      <c r="BA121" s="2" t="s">
        <v>71</v>
      </c>
      <c r="BB121" s="2" t="s">
        <v>71</v>
      </c>
      <c r="BC121" s="2" t="s">
        <v>71</v>
      </c>
      <c r="BD121" s="1" t="s">
        <v>340</v>
      </c>
      <c r="BE121" s="1">
        <v>0.94282103226912883</v>
      </c>
      <c r="BF121" s="1" t="s">
        <v>341</v>
      </c>
      <c r="BG121" s="1">
        <v>4.8991608299164449E-2</v>
      </c>
    </row>
    <row r="122" spans="1:59" ht="12.75" customHeight="1">
      <c r="A122" s="136" t="s">
        <v>59</v>
      </c>
      <c r="B122" s="124">
        <v>42752</v>
      </c>
      <c r="C122" s="124">
        <v>43139</v>
      </c>
      <c r="D122" s="128" t="s">
        <v>342</v>
      </c>
      <c r="E122" s="6" t="s">
        <v>76</v>
      </c>
      <c r="F122" s="3">
        <v>377392</v>
      </c>
      <c r="G122" s="2" t="s">
        <v>62</v>
      </c>
      <c r="H122" s="6">
        <f>Table1[[#This Row],[Surgery Date]]-Table1[[#This Row],[Birth Date]]</f>
        <v>387</v>
      </c>
      <c r="I122" s="19" t="s">
        <v>63</v>
      </c>
      <c r="J122" s="3" t="s">
        <v>77</v>
      </c>
      <c r="K122" s="59">
        <v>33.1</v>
      </c>
      <c r="L122" s="59">
        <v>468.5</v>
      </c>
      <c r="M122" s="3" t="s">
        <v>65</v>
      </c>
      <c r="N122" s="36">
        <v>43139</v>
      </c>
      <c r="O122" s="64">
        <v>3002.09</v>
      </c>
      <c r="P122" s="64">
        <v>114.864</v>
      </c>
      <c r="Q122" s="64">
        <v>659.34900000000005</v>
      </c>
      <c r="R122" s="70">
        <v>216.893</v>
      </c>
      <c r="S122" s="64">
        <v>264.68299999999999</v>
      </c>
      <c r="T122" s="64">
        <v>285.19600000000003</v>
      </c>
      <c r="U122" s="64">
        <v>327.25299999999999</v>
      </c>
      <c r="V122" s="64">
        <v>364.89100000000002</v>
      </c>
      <c r="W122" s="64">
        <v>290.7</v>
      </c>
      <c r="X122" s="64">
        <v>344.11399999999998</v>
      </c>
      <c r="Y122" s="64">
        <v>293.62799999999999</v>
      </c>
      <c r="Z122" s="64">
        <v>290.94900000000001</v>
      </c>
      <c r="AA122" s="64">
        <v>290.94900000000001</v>
      </c>
      <c r="AB122" s="45"/>
      <c r="AC122" s="40" t="s">
        <v>66</v>
      </c>
      <c r="AD122" s="60" t="e">
        <v>#N/A</v>
      </c>
      <c r="AE122" s="74" t="e">
        <v>#N/A</v>
      </c>
      <c r="AF122" s="61" t="e">
        <v>#N/A</v>
      </c>
      <c r="AG122" s="84" t="s">
        <v>313</v>
      </c>
      <c r="AH122" s="90">
        <v>-4.16</v>
      </c>
      <c r="AI122" s="90">
        <v>-3.8</v>
      </c>
      <c r="AJ122" s="90">
        <v>3</v>
      </c>
      <c r="AK122" s="84">
        <v>0</v>
      </c>
      <c r="AL122" s="80" t="s">
        <v>68</v>
      </c>
      <c r="AM122" s="80" t="s">
        <v>69</v>
      </c>
      <c r="AN122" s="84" t="s">
        <v>70</v>
      </c>
      <c r="AO122" s="82"/>
      <c r="AP122" s="84"/>
      <c r="AQ122" s="84"/>
      <c r="AR122" s="84"/>
      <c r="AS122" s="84"/>
      <c r="AT122" s="80"/>
      <c r="AU122" s="80"/>
      <c r="AV122" s="84"/>
      <c r="AW122" s="88" t="s">
        <v>79</v>
      </c>
      <c r="AX122" s="82">
        <v>20</v>
      </c>
      <c r="AY122" s="13">
        <f>Table1[[#This Row],[Surgery Date]]+Table1[[#This Row],[Days Post Injection]]</f>
        <v>43159</v>
      </c>
      <c r="AZ122" s="75">
        <v>754811105</v>
      </c>
      <c r="BA122" s="1" t="s">
        <v>71</v>
      </c>
      <c r="BB122" s="1" t="s">
        <v>71</v>
      </c>
      <c r="BC122" s="6" t="s">
        <v>71</v>
      </c>
      <c r="BD122" s="1" t="s">
        <v>89</v>
      </c>
      <c r="BE122" s="1">
        <v>0.90449039142497412</v>
      </c>
      <c r="BF122" s="1" t="s">
        <v>121</v>
      </c>
      <c r="BG122" s="1">
        <v>6.9634465207097401E-2</v>
      </c>
    </row>
    <row r="123" spans="1:59" ht="12.75" customHeight="1">
      <c r="A123" s="136" t="s">
        <v>59</v>
      </c>
      <c r="B123" s="124">
        <v>42759</v>
      </c>
      <c r="C123" s="124">
        <v>43139</v>
      </c>
      <c r="D123" s="128" t="s">
        <v>343</v>
      </c>
      <c r="E123" s="6" t="s">
        <v>76</v>
      </c>
      <c r="F123" s="3">
        <v>377404</v>
      </c>
      <c r="G123" s="2" t="s">
        <v>62</v>
      </c>
      <c r="H123" s="6">
        <f>Table1[[#This Row],[Surgery Date]]-Table1[[#This Row],[Birth Date]]</f>
        <v>380</v>
      </c>
      <c r="I123" s="19" t="s">
        <v>63</v>
      </c>
      <c r="J123" s="3" t="s">
        <v>77</v>
      </c>
      <c r="K123" s="59">
        <v>35.799999999999997</v>
      </c>
      <c r="L123" s="59">
        <v>428.6</v>
      </c>
      <c r="M123" s="3" t="s">
        <v>65</v>
      </c>
      <c r="N123" s="36">
        <v>43139</v>
      </c>
      <c r="O123" s="64">
        <v>3086.78</v>
      </c>
      <c r="P123" s="64">
        <v>189.66499999999999</v>
      </c>
      <c r="Q123" s="64">
        <v>893.45500000000004</v>
      </c>
      <c r="R123" s="70">
        <v>300.44600000000003</v>
      </c>
      <c r="S123" s="64">
        <v>360.14499999999998</v>
      </c>
      <c r="T123" s="64">
        <v>291.92899999999997</v>
      </c>
      <c r="U123" s="64">
        <v>362.62700000000001</v>
      </c>
      <c r="V123" s="64">
        <v>337.74299999999999</v>
      </c>
      <c r="W123" s="64">
        <v>366.238</v>
      </c>
      <c r="X123" s="64">
        <v>324.33699999999999</v>
      </c>
      <c r="Y123" s="64">
        <v>313.95699999999999</v>
      </c>
      <c r="Z123" s="64">
        <v>193.73099999999999</v>
      </c>
      <c r="AA123" s="64">
        <v>193.73099999999999</v>
      </c>
      <c r="AB123" s="45" t="s">
        <v>136</v>
      </c>
      <c r="AC123" s="40" t="s">
        <v>154</v>
      </c>
      <c r="AD123" s="60">
        <v>2</v>
      </c>
      <c r="AE123" s="74">
        <v>0.69199999999999995</v>
      </c>
      <c r="AF123" s="61">
        <v>300.71264168081899</v>
      </c>
      <c r="AG123" s="84" t="s">
        <v>138</v>
      </c>
      <c r="AH123" s="90">
        <v>2.8</v>
      </c>
      <c r="AI123" s="90">
        <v>-1.25</v>
      </c>
      <c r="AJ123" s="90" t="s">
        <v>139</v>
      </c>
      <c r="AK123" s="84">
        <v>0</v>
      </c>
      <c r="AL123" s="80" t="s">
        <v>68</v>
      </c>
      <c r="AM123" s="80" t="s">
        <v>69</v>
      </c>
      <c r="AN123" s="84" t="s">
        <v>70</v>
      </c>
      <c r="AO123" s="95"/>
      <c r="AP123" s="96"/>
      <c r="AQ123" s="96"/>
      <c r="AR123" s="96"/>
      <c r="AS123" s="96"/>
      <c r="AT123" s="96"/>
      <c r="AU123" s="93"/>
      <c r="AV123" s="96"/>
      <c r="AW123" s="88" t="s">
        <v>79</v>
      </c>
      <c r="AX123" s="82">
        <v>20</v>
      </c>
      <c r="AY123" s="51">
        <f>Table1[[#This Row],[Surgery Date]]+Table1[[#This Row],[Days Post Injection]]</f>
        <v>43159</v>
      </c>
      <c r="AZ123" s="75">
        <v>882737010</v>
      </c>
      <c r="BA123" s="1" t="s">
        <v>71</v>
      </c>
      <c r="BB123" s="1" t="s">
        <v>71</v>
      </c>
      <c r="BC123" s="6" t="s">
        <v>71</v>
      </c>
      <c r="BD123" s="1" t="s">
        <v>140</v>
      </c>
      <c r="BE123" s="1">
        <v>0.73576636327892297</v>
      </c>
      <c r="BF123" s="1" t="s">
        <v>103</v>
      </c>
      <c r="BG123" s="1">
        <v>0.26423363672107686</v>
      </c>
    </row>
    <row r="124" spans="1:59" ht="12.75" customHeight="1">
      <c r="A124" s="136" t="s">
        <v>59</v>
      </c>
      <c r="B124" s="124">
        <v>42752</v>
      </c>
      <c r="C124" s="124">
        <v>43140</v>
      </c>
      <c r="D124" s="128" t="s">
        <v>344</v>
      </c>
      <c r="E124" s="6" t="s">
        <v>61</v>
      </c>
      <c r="F124" s="3">
        <v>377394</v>
      </c>
      <c r="G124" s="2" t="s">
        <v>62</v>
      </c>
      <c r="H124" s="6">
        <f>Table1[[#This Row],[Surgery Date]]-Table1[[#This Row],[Birth Date]]</f>
        <v>388</v>
      </c>
      <c r="I124" s="19" t="s">
        <v>63</v>
      </c>
      <c r="J124" s="3" t="s">
        <v>64</v>
      </c>
      <c r="K124" s="59">
        <v>35.4</v>
      </c>
      <c r="L124" s="59">
        <v>488.7</v>
      </c>
      <c r="M124" s="3" t="s">
        <v>65</v>
      </c>
      <c r="N124" s="36">
        <v>43140</v>
      </c>
      <c r="O124" s="64">
        <v>2601.21</v>
      </c>
      <c r="P124" s="64">
        <v>302.59899999999999</v>
      </c>
      <c r="Q124" s="64">
        <v>1073.21</v>
      </c>
      <c r="R124" s="70">
        <v>357.39600000000002</v>
      </c>
      <c r="S124" s="64">
        <v>262.79500000000002</v>
      </c>
      <c r="T124" s="64">
        <v>190.023</v>
      </c>
      <c r="U124" s="64">
        <v>320.42700000000002</v>
      </c>
      <c r="V124" s="64">
        <v>281.44499999999999</v>
      </c>
      <c r="W124" s="64">
        <v>254.238</v>
      </c>
      <c r="X124" s="64">
        <v>230.76300000000001</v>
      </c>
      <c r="Y124" s="64">
        <v>259.31299999999999</v>
      </c>
      <c r="Z124" s="64">
        <v>157.13200000000001</v>
      </c>
      <c r="AA124" s="64">
        <v>157.13200000000001</v>
      </c>
      <c r="AB124" s="45"/>
      <c r="AC124" s="40" t="s">
        <v>66</v>
      </c>
      <c r="AD124" s="60" t="e">
        <v>#N/A</v>
      </c>
      <c r="AE124" s="74" t="e">
        <v>#N/A</v>
      </c>
      <c r="AF124" s="61" t="e">
        <v>#N/A</v>
      </c>
      <c r="AG124" s="87" t="s">
        <v>177</v>
      </c>
      <c r="AH124" s="92">
        <v>-2.8</v>
      </c>
      <c r="AI124" s="92">
        <v>-4.4000000000000004</v>
      </c>
      <c r="AJ124" s="92">
        <v>1.7</v>
      </c>
      <c r="AK124" s="87">
        <v>0</v>
      </c>
      <c r="AL124" s="80" t="s">
        <v>68</v>
      </c>
      <c r="AM124" s="80" t="s">
        <v>69</v>
      </c>
      <c r="AN124" s="87" t="s">
        <v>70</v>
      </c>
      <c r="AO124" s="95"/>
      <c r="AP124" s="96"/>
      <c r="AQ124" s="96"/>
      <c r="AR124" s="96"/>
      <c r="AS124" s="96"/>
      <c r="AT124" s="96"/>
      <c r="AU124" s="116"/>
      <c r="AV124" s="106"/>
      <c r="AW124" s="88"/>
      <c r="AX124" s="82">
        <v>21</v>
      </c>
      <c r="AY124" s="51">
        <f>Table1[[#This Row],[Surgery Date]]+Table1[[#This Row],[Days Post Injection]]</f>
        <v>43161</v>
      </c>
      <c r="AZ124" s="75">
        <v>856548845</v>
      </c>
      <c r="BA124" s="1" t="s">
        <v>71</v>
      </c>
      <c r="BB124" s="1" t="s">
        <v>71</v>
      </c>
      <c r="BC124" s="6" t="s">
        <v>72</v>
      </c>
      <c r="BD124" s="1" t="s">
        <v>166</v>
      </c>
      <c r="BE124" s="1">
        <v>0.55463829096829842</v>
      </c>
      <c r="BF124" s="1" t="s">
        <v>178</v>
      </c>
      <c r="BG124" s="1">
        <v>0.1797743986320183</v>
      </c>
    </row>
    <row r="125" spans="1:59" ht="12.75" customHeight="1">
      <c r="A125" s="136" t="s">
        <v>59</v>
      </c>
      <c r="B125" s="124">
        <v>42752</v>
      </c>
      <c r="C125" s="124">
        <v>43140</v>
      </c>
      <c r="D125" s="128" t="s">
        <v>345</v>
      </c>
      <c r="E125" s="6" t="s">
        <v>61</v>
      </c>
      <c r="F125" s="3">
        <v>377393</v>
      </c>
      <c r="G125" s="2" t="s">
        <v>62</v>
      </c>
      <c r="H125" s="6">
        <f>Table1[[#This Row],[Surgery Date]]-Table1[[#This Row],[Birth Date]]</f>
        <v>388</v>
      </c>
      <c r="I125" s="19" t="s">
        <v>63</v>
      </c>
      <c r="J125" s="3" t="s">
        <v>64</v>
      </c>
      <c r="K125" s="59">
        <v>32.700000000000003</v>
      </c>
      <c r="L125" s="59">
        <v>473.3</v>
      </c>
      <c r="M125" s="3" t="s">
        <v>65</v>
      </c>
      <c r="N125" s="36">
        <v>43140</v>
      </c>
      <c r="O125" s="64">
        <v>2303.86</v>
      </c>
      <c r="P125" s="64">
        <v>203.131</v>
      </c>
      <c r="Q125" s="64">
        <v>742.25099999999998</v>
      </c>
      <c r="R125" s="70">
        <v>91.241399999999999</v>
      </c>
      <c r="S125" s="64">
        <v>300.899</v>
      </c>
      <c r="T125" s="64">
        <v>225.00399999999999</v>
      </c>
      <c r="U125" s="64">
        <v>151.61099999999999</v>
      </c>
      <c r="V125" s="64">
        <v>249.82499999999999</v>
      </c>
      <c r="W125" s="64">
        <v>375.14400000000001</v>
      </c>
      <c r="X125" s="64">
        <v>192.054</v>
      </c>
      <c r="Y125" s="64">
        <v>142.66200000000001</v>
      </c>
      <c r="Z125" s="64">
        <v>212.19200000000001</v>
      </c>
      <c r="AA125" s="64">
        <v>212.19200000000001</v>
      </c>
      <c r="AB125" s="45"/>
      <c r="AC125" s="40" t="s">
        <v>66</v>
      </c>
      <c r="AD125" s="60" t="e">
        <v>#N/A</v>
      </c>
      <c r="AE125" s="74" t="e">
        <v>#N/A</v>
      </c>
      <c r="AF125" s="61" t="e">
        <v>#N/A</v>
      </c>
      <c r="AG125" s="84" t="s">
        <v>293</v>
      </c>
      <c r="AH125" s="90">
        <v>-1.7</v>
      </c>
      <c r="AI125" s="90">
        <v>-1.9</v>
      </c>
      <c r="AJ125" s="90">
        <v>3.4</v>
      </c>
      <c r="AK125" s="84">
        <v>0</v>
      </c>
      <c r="AL125" s="80" t="s">
        <v>68</v>
      </c>
      <c r="AM125" s="80" t="s">
        <v>69</v>
      </c>
      <c r="AN125" s="84" t="s">
        <v>70</v>
      </c>
      <c r="AO125" s="95"/>
      <c r="AP125" s="96"/>
      <c r="AQ125" s="96"/>
      <c r="AR125" s="96"/>
      <c r="AS125" s="96"/>
      <c r="AT125" s="96"/>
      <c r="AU125" s="93"/>
      <c r="AV125" s="106"/>
      <c r="AW125" s="88"/>
      <c r="AX125" s="82">
        <v>21</v>
      </c>
      <c r="AY125" s="51">
        <f>Table1[[#This Row],[Surgery Date]]+Table1[[#This Row],[Days Post Injection]]</f>
        <v>43161</v>
      </c>
      <c r="AZ125" s="75">
        <v>774781606</v>
      </c>
      <c r="BA125" s="1" t="s">
        <v>71</v>
      </c>
      <c r="BB125" s="1" t="s">
        <v>71</v>
      </c>
      <c r="BC125" s="6" t="s">
        <v>72</v>
      </c>
      <c r="BD125" s="1" t="s">
        <v>340</v>
      </c>
      <c r="BE125" s="1">
        <v>0.57050739481278112</v>
      </c>
      <c r="BF125" s="1" t="s">
        <v>341</v>
      </c>
      <c r="BG125" s="1">
        <v>0.40176060996547414</v>
      </c>
    </row>
    <row r="126" spans="1:59" ht="12.75" customHeight="1">
      <c r="A126" s="136" t="s">
        <v>59</v>
      </c>
      <c r="B126" s="126">
        <v>42776</v>
      </c>
      <c r="C126" s="124">
        <v>43145</v>
      </c>
      <c r="D126" s="128" t="s">
        <v>346</v>
      </c>
      <c r="E126" s="6" t="s">
        <v>76</v>
      </c>
      <c r="F126" s="27">
        <v>308085</v>
      </c>
      <c r="G126" s="2" t="s">
        <v>62</v>
      </c>
      <c r="H126" s="6">
        <f>Table1[[#This Row],[Surgery Date]]-Table1[[#This Row],[Birth Date]]</f>
        <v>369</v>
      </c>
      <c r="I126" s="19" t="s">
        <v>63</v>
      </c>
      <c r="J126" s="2" t="s">
        <v>77</v>
      </c>
      <c r="K126" s="57">
        <v>35.799999999999997</v>
      </c>
      <c r="L126" s="57">
        <v>459.5</v>
      </c>
      <c r="M126" s="3" t="s">
        <v>78</v>
      </c>
      <c r="N126" s="36">
        <v>43144</v>
      </c>
      <c r="O126" s="64">
        <v>2748.32</v>
      </c>
      <c r="P126" s="64">
        <v>125.334</v>
      </c>
      <c r="Q126" s="64">
        <v>709.35299999999995</v>
      </c>
      <c r="R126" s="70">
        <v>52.7316</v>
      </c>
      <c r="S126" s="64">
        <v>247.67599999999999</v>
      </c>
      <c r="T126" s="64">
        <v>379.21899999999999</v>
      </c>
      <c r="U126" s="64">
        <v>322.38900000000001</v>
      </c>
      <c r="V126" s="64">
        <v>289.58100000000002</v>
      </c>
      <c r="W126" s="64">
        <v>212.22300000000001</v>
      </c>
      <c r="X126" s="64">
        <v>201.315</v>
      </c>
      <c r="Y126" s="64">
        <v>378.44</v>
      </c>
      <c r="Z126" s="64">
        <v>247.72900000000001</v>
      </c>
      <c r="AA126" s="64">
        <v>247.72900000000001</v>
      </c>
      <c r="AB126" s="45"/>
      <c r="AC126" s="40" t="s">
        <v>334</v>
      </c>
      <c r="AD126" s="60">
        <v>2</v>
      </c>
      <c r="AE126" s="74">
        <v>1.0859999999999901</v>
      </c>
      <c r="AF126" s="61">
        <v>770.25268538379203</v>
      </c>
      <c r="AG126" s="93" t="s">
        <v>335</v>
      </c>
      <c r="AH126" s="90">
        <v>1.1000000000000001</v>
      </c>
      <c r="AI126" s="90">
        <v>-0.25</v>
      </c>
      <c r="AJ126" s="90">
        <v>1.3</v>
      </c>
      <c r="AK126" s="93">
        <v>0</v>
      </c>
      <c r="AL126" s="93" t="s">
        <v>68</v>
      </c>
      <c r="AM126" s="93" t="s">
        <v>69</v>
      </c>
      <c r="AN126" s="93" t="s">
        <v>70</v>
      </c>
      <c r="AO126" s="107"/>
      <c r="AP126" s="93"/>
      <c r="AQ126" s="93"/>
      <c r="AR126" s="93"/>
      <c r="AS126" s="93"/>
      <c r="AT126" s="93"/>
      <c r="AU126" s="93"/>
      <c r="AV126" s="93"/>
      <c r="AW126" s="88" t="s">
        <v>79</v>
      </c>
      <c r="AX126" s="82">
        <v>21</v>
      </c>
      <c r="AY126" s="13">
        <f>Table1[[#This Row],[Surgery Date]]+Table1[[#This Row],[Days Post Injection]]</f>
        <v>43166</v>
      </c>
      <c r="AZ126" s="75">
        <v>736868020</v>
      </c>
      <c r="BA126" s="2" t="s">
        <v>71</v>
      </c>
      <c r="BB126" s="2" t="s">
        <v>80</v>
      </c>
      <c r="BC126" s="2" t="s">
        <v>80</v>
      </c>
      <c r="BD126" s="1" t="s">
        <v>96</v>
      </c>
      <c r="BE126" s="1">
        <v>0.95998880416827903</v>
      </c>
      <c r="BF126" s="1" t="s">
        <v>95</v>
      </c>
      <c r="BG126" s="1">
        <v>3.4729335747460684E-2</v>
      </c>
    </row>
    <row r="127" spans="1:59" ht="12.75" customHeight="1">
      <c r="A127" s="136" t="s">
        <v>59</v>
      </c>
      <c r="B127" s="126">
        <v>42778</v>
      </c>
      <c r="C127" s="124">
        <v>43145</v>
      </c>
      <c r="D127" s="128" t="s">
        <v>347</v>
      </c>
      <c r="E127" s="6" t="s">
        <v>76</v>
      </c>
      <c r="F127" s="27">
        <v>308087</v>
      </c>
      <c r="G127" s="2" t="s">
        <v>62</v>
      </c>
      <c r="H127" s="6">
        <f>Table1[[#This Row],[Surgery Date]]-Table1[[#This Row],[Birth Date]]</f>
        <v>367</v>
      </c>
      <c r="I127" s="19" t="s">
        <v>63</v>
      </c>
      <c r="J127" s="2" t="s">
        <v>77</v>
      </c>
      <c r="K127" s="57">
        <v>32.5</v>
      </c>
      <c r="L127" s="57">
        <v>457.8</v>
      </c>
      <c r="M127" s="3" t="s">
        <v>78</v>
      </c>
      <c r="N127" s="36">
        <v>43144</v>
      </c>
      <c r="O127" s="64">
        <v>5114.58</v>
      </c>
      <c r="P127" s="64">
        <v>88.933800000000005</v>
      </c>
      <c r="Q127" s="64">
        <v>1023.15</v>
      </c>
      <c r="R127" s="70">
        <v>654.32399999999996</v>
      </c>
      <c r="S127" s="64">
        <v>510.68599999999998</v>
      </c>
      <c r="T127" s="64">
        <v>527.30399999999997</v>
      </c>
      <c r="U127" s="64">
        <v>498.83</v>
      </c>
      <c r="V127" s="64">
        <v>509.089</v>
      </c>
      <c r="W127" s="64">
        <v>488.63900000000001</v>
      </c>
      <c r="X127" s="64">
        <v>545.25</v>
      </c>
      <c r="Y127" s="64">
        <v>493.827</v>
      </c>
      <c r="Z127" s="64">
        <v>483.23599999999999</v>
      </c>
      <c r="AA127" s="64">
        <v>483.23599999999999</v>
      </c>
      <c r="AB127" s="45" t="s">
        <v>136</v>
      </c>
      <c r="AC127" s="40" t="s">
        <v>148</v>
      </c>
      <c r="AD127" s="60">
        <v>2</v>
      </c>
      <c r="AE127" s="74">
        <v>1.5780000000000001</v>
      </c>
      <c r="AF127" s="61">
        <v>412.50040576143903</v>
      </c>
      <c r="AG127" s="84" t="s">
        <v>326</v>
      </c>
      <c r="AH127" s="90">
        <v>2.5</v>
      </c>
      <c r="AI127" s="90">
        <v>-1.2</v>
      </c>
      <c r="AJ127" s="90" t="s">
        <v>327</v>
      </c>
      <c r="AK127" s="84">
        <v>0</v>
      </c>
      <c r="AL127" s="84" t="s">
        <v>68</v>
      </c>
      <c r="AM127" s="84" t="s">
        <v>69</v>
      </c>
      <c r="AN127" s="84" t="s">
        <v>70</v>
      </c>
      <c r="AO127" s="95"/>
      <c r="AP127" s="93"/>
      <c r="AQ127" s="141"/>
      <c r="AR127" s="93"/>
      <c r="AS127" s="93"/>
      <c r="AT127" s="93"/>
      <c r="AU127" s="93"/>
      <c r="AV127" s="137"/>
      <c r="AW127" s="88" t="s">
        <v>79</v>
      </c>
      <c r="AX127" s="82">
        <v>21</v>
      </c>
      <c r="AY127" s="51">
        <f>Table1[[#This Row],[Surgery Date]]+Table1[[#This Row],[Days Post Injection]]</f>
        <v>43166</v>
      </c>
      <c r="AZ127" s="75">
        <v>990810242</v>
      </c>
      <c r="BA127" s="2" t="s">
        <v>71</v>
      </c>
      <c r="BB127" s="2" t="s">
        <v>71</v>
      </c>
      <c r="BC127" s="2" t="s">
        <v>71</v>
      </c>
      <c r="BD127" s="1" t="s">
        <v>195</v>
      </c>
      <c r="BE127" s="1">
        <v>1</v>
      </c>
      <c r="BF127" s="1" t="e">
        <v>#NUM!</v>
      </c>
      <c r="BG127" s="1" t="e">
        <v>#NUM!</v>
      </c>
    </row>
    <row r="128" spans="1:59" ht="12.75" customHeight="1">
      <c r="A128" s="136" t="s">
        <v>59</v>
      </c>
      <c r="B128" s="124">
        <v>42751</v>
      </c>
      <c r="C128" s="124">
        <v>43145</v>
      </c>
      <c r="D128" s="128" t="s">
        <v>348</v>
      </c>
      <c r="E128" s="6" t="s">
        <v>76</v>
      </c>
      <c r="F128" s="3">
        <v>303324</v>
      </c>
      <c r="G128" s="2" t="s">
        <v>62</v>
      </c>
      <c r="H128" s="6">
        <f>Table1[[#This Row],[Surgery Date]]-Table1[[#This Row],[Birth Date]]</f>
        <v>394</v>
      </c>
      <c r="I128" s="19" t="s">
        <v>63</v>
      </c>
      <c r="J128" s="3" t="s">
        <v>77</v>
      </c>
      <c r="K128" s="59">
        <v>29.8</v>
      </c>
      <c r="L128" s="59">
        <v>457.4</v>
      </c>
      <c r="M128" s="3" t="s">
        <v>78</v>
      </c>
      <c r="N128" s="36">
        <v>43144</v>
      </c>
      <c r="O128" s="64">
        <v>3155.56</v>
      </c>
      <c r="P128" s="64">
        <v>257.601</v>
      </c>
      <c r="Q128" s="64">
        <v>1262.94</v>
      </c>
      <c r="R128" s="70">
        <v>559.45600000000002</v>
      </c>
      <c r="S128" s="64">
        <v>369.34</v>
      </c>
      <c r="T128" s="64">
        <v>277.06700000000001</v>
      </c>
      <c r="U128" s="64">
        <v>367.54199999999997</v>
      </c>
      <c r="V128" s="64">
        <v>204.16800000000001</v>
      </c>
      <c r="W128" s="64">
        <v>103.35299999999999</v>
      </c>
      <c r="X128" s="64">
        <v>287.90100000000001</v>
      </c>
      <c r="Y128" s="64">
        <v>317.34100000000001</v>
      </c>
      <c r="Z128" s="64">
        <v>394.673</v>
      </c>
      <c r="AA128" s="64">
        <v>394.673</v>
      </c>
      <c r="AB128" s="45"/>
      <c r="AC128" s="40" t="s">
        <v>334</v>
      </c>
      <c r="AD128" s="60" t="e">
        <v>#N/A</v>
      </c>
      <c r="AE128" s="74" t="e">
        <v>#N/A</v>
      </c>
      <c r="AF128" s="61" t="e">
        <v>#N/A</v>
      </c>
      <c r="AG128" s="84" t="s">
        <v>172</v>
      </c>
      <c r="AH128" s="90">
        <v>-4.16</v>
      </c>
      <c r="AI128" s="90">
        <v>-2.25</v>
      </c>
      <c r="AJ128" s="90">
        <v>2.27</v>
      </c>
      <c r="AK128" s="84">
        <v>0</v>
      </c>
      <c r="AL128" s="80" t="s">
        <v>68</v>
      </c>
      <c r="AM128" s="80" t="s">
        <v>69</v>
      </c>
      <c r="AN128" s="84" t="s">
        <v>70</v>
      </c>
      <c r="AO128" s="95"/>
      <c r="AP128" s="96"/>
      <c r="AQ128" s="96"/>
      <c r="AR128" s="96"/>
      <c r="AS128" s="96"/>
      <c r="AT128" s="96"/>
      <c r="AU128" s="96"/>
      <c r="AV128" s="96"/>
      <c r="AW128" s="88" t="s">
        <v>79</v>
      </c>
      <c r="AX128" s="82">
        <v>21</v>
      </c>
      <c r="AY128" s="51">
        <f>Table1[[#This Row],[Surgery Date]]+Table1[[#This Row],[Days Post Injection]]</f>
        <v>43166</v>
      </c>
      <c r="AZ128" s="75">
        <v>809351414</v>
      </c>
      <c r="BA128" s="1" t="s">
        <v>71</v>
      </c>
      <c r="BB128" s="1" t="s">
        <v>80</v>
      </c>
      <c r="BC128" s="6" t="s">
        <v>80</v>
      </c>
      <c r="BD128" s="1" t="s">
        <v>216</v>
      </c>
      <c r="BE128" s="1">
        <v>0.67099359614233189</v>
      </c>
      <c r="BF128" s="1" t="s">
        <v>173</v>
      </c>
      <c r="BG128" s="1">
        <v>0.18927658402403205</v>
      </c>
    </row>
    <row r="129" spans="1:59" ht="12.75" customHeight="1">
      <c r="A129" s="136" t="s">
        <v>59</v>
      </c>
      <c r="B129" s="126">
        <v>42777</v>
      </c>
      <c r="C129" s="124">
        <v>43146</v>
      </c>
      <c r="D129" s="128" t="s">
        <v>349</v>
      </c>
      <c r="E129" s="6" t="s">
        <v>61</v>
      </c>
      <c r="F129" s="27">
        <v>308086</v>
      </c>
      <c r="G129" s="2" t="s">
        <v>62</v>
      </c>
      <c r="H129" s="6">
        <f>Table1[[#This Row],[Surgery Date]]-Table1[[#This Row],[Birth Date]]</f>
        <v>369</v>
      </c>
      <c r="I129" s="19" t="s">
        <v>63</v>
      </c>
      <c r="J129" s="2" t="s">
        <v>64</v>
      </c>
      <c r="K129" s="57">
        <v>34.299999999999997</v>
      </c>
      <c r="L129" s="57">
        <v>463.3</v>
      </c>
      <c r="M129" s="3" t="s">
        <v>78</v>
      </c>
      <c r="N129" s="36">
        <v>43144</v>
      </c>
      <c r="O129" s="64">
        <v>3172.77</v>
      </c>
      <c r="P129" s="64">
        <v>292.73200000000003</v>
      </c>
      <c r="Q129" s="64">
        <v>1423.31</v>
      </c>
      <c r="R129" s="70">
        <v>479.94099999999997</v>
      </c>
      <c r="S129" s="64">
        <v>409.71800000000002</v>
      </c>
      <c r="T129" s="64">
        <v>339.786</v>
      </c>
      <c r="U129" s="64">
        <v>271.322</v>
      </c>
      <c r="V129" s="64">
        <v>381.49099999999999</v>
      </c>
      <c r="W129" s="64">
        <v>348.39400000000001</v>
      </c>
      <c r="X129" s="64">
        <v>209.89</v>
      </c>
      <c r="Y129" s="64">
        <v>253.97200000000001</v>
      </c>
      <c r="Z129" s="64">
        <v>168.42099999999999</v>
      </c>
      <c r="AA129" s="64">
        <v>168.42099999999999</v>
      </c>
      <c r="AB129" s="45"/>
      <c r="AC129" s="40" t="s">
        <v>66</v>
      </c>
      <c r="AD129" s="60" t="e">
        <v>#N/A</v>
      </c>
      <c r="AE129" s="74" t="e">
        <v>#N/A</v>
      </c>
      <c r="AF129" s="61" t="e">
        <v>#N/A</v>
      </c>
      <c r="AG129" s="80" t="s">
        <v>293</v>
      </c>
      <c r="AH129" s="83">
        <v>-1.7</v>
      </c>
      <c r="AI129" s="83">
        <v>-1.9</v>
      </c>
      <c r="AJ129" s="83">
        <v>3.4</v>
      </c>
      <c r="AK129" s="80">
        <v>0</v>
      </c>
      <c r="AL129" s="80" t="s">
        <v>68</v>
      </c>
      <c r="AM129" s="80" t="s">
        <v>69</v>
      </c>
      <c r="AN129" s="80" t="s">
        <v>70</v>
      </c>
      <c r="AO129" s="95"/>
      <c r="AP129" s="96"/>
      <c r="AQ129" s="96"/>
      <c r="AR129" s="96"/>
      <c r="AS129" s="96"/>
      <c r="AT129" s="96"/>
      <c r="AU129" s="96"/>
      <c r="AV129" s="96"/>
      <c r="AW129" s="88"/>
      <c r="AX129" s="82">
        <v>21</v>
      </c>
      <c r="AY129" s="51">
        <f>Table1[[#This Row],[Surgery Date]]+Table1[[#This Row],[Days Post Injection]]</f>
        <v>43167</v>
      </c>
      <c r="AZ129" s="75">
        <v>1033341258</v>
      </c>
      <c r="BA129" s="1" t="s">
        <v>71</v>
      </c>
      <c r="BB129" s="1" t="s">
        <v>71</v>
      </c>
      <c r="BC129" s="6" t="s">
        <v>72</v>
      </c>
      <c r="BD129" s="1" t="s">
        <v>340</v>
      </c>
      <c r="BE129" s="1">
        <v>0.98671166131239374</v>
      </c>
      <c r="BF129" s="1" t="s">
        <v>341</v>
      </c>
      <c r="BG129" s="1">
        <v>1.3288338687606177E-2</v>
      </c>
    </row>
    <row r="130" spans="1:59" ht="12.75" customHeight="1">
      <c r="A130" s="136" t="s">
        <v>59</v>
      </c>
      <c r="B130" s="126">
        <v>42779</v>
      </c>
      <c r="C130" s="124">
        <v>43147</v>
      </c>
      <c r="D130" s="128" t="s">
        <v>350</v>
      </c>
      <c r="E130" s="6" t="s">
        <v>61</v>
      </c>
      <c r="F130" s="27">
        <v>309403</v>
      </c>
      <c r="G130" s="2" t="s">
        <v>62</v>
      </c>
      <c r="H130" s="6">
        <f>Table1[[#This Row],[Surgery Date]]-Table1[[#This Row],[Birth Date]]</f>
        <v>368</v>
      </c>
      <c r="I130" s="19" t="s">
        <v>63</v>
      </c>
      <c r="J130" s="2" t="s">
        <v>64</v>
      </c>
      <c r="K130" s="57">
        <v>31.8</v>
      </c>
      <c r="L130" s="57">
        <v>466.2</v>
      </c>
      <c r="M130" s="2" t="s">
        <v>78</v>
      </c>
      <c r="N130" s="36">
        <v>43147</v>
      </c>
      <c r="O130" s="64">
        <v>3229.85</v>
      </c>
      <c r="P130" s="64">
        <v>208.66499999999999</v>
      </c>
      <c r="Q130" s="64">
        <v>888.803</v>
      </c>
      <c r="R130" s="70">
        <v>440.33800000000002</v>
      </c>
      <c r="S130" s="64">
        <v>225.83600000000001</v>
      </c>
      <c r="T130" s="64">
        <v>292.33800000000002</v>
      </c>
      <c r="U130" s="64">
        <v>369.31400000000002</v>
      </c>
      <c r="V130" s="64">
        <v>343.00900000000001</v>
      </c>
      <c r="W130" s="64">
        <v>326.48200000000003</v>
      </c>
      <c r="X130" s="64">
        <v>318.197</v>
      </c>
      <c r="Y130" s="64">
        <v>377.077</v>
      </c>
      <c r="Z130" s="64">
        <v>245.09800000000001</v>
      </c>
      <c r="AA130" s="64">
        <v>245.09800000000001</v>
      </c>
      <c r="AB130" s="45"/>
      <c r="AC130" s="40" t="s">
        <v>66</v>
      </c>
      <c r="AD130" s="60" t="e">
        <v>#N/A</v>
      </c>
      <c r="AE130" s="74" t="e">
        <v>#N/A</v>
      </c>
      <c r="AF130" s="61" t="e">
        <v>#N/A</v>
      </c>
      <c r="AG130" s="84" t="s">
        <v>126</v>
      </c>
      <c r="AH130" s="90">
        <v>4.28</v>
      </c>
      <c r="AI130" s="90">
        <v>-0.5</v>
      </c>
      <c r="AJ130" s="90">
        <v>2.31</v>
      </c>
      <c r="AK130" s="84">
        <v>0</v>
      </c>
      <c r="AL130" s="84" t="s">
        <v>68</v>
      </c>
      <c r="AM130" s="84" t="s">
        <v>69</v>
      </c>
      <c r="AN130" s="84" t="s">
        <v>70</v>
      </c>
      <c r="AO130" s="95"/>
      <c r="AP130" s="93"/>
      <c r="AQ130" s="141"/>
      <c r="AR130" s="93"/>
      <c r="AS130" s="93"/>
      <c r="AT130" s="93"/>
      <c r="AU130" s="93"/>
      <c r="AV130" s="137"/>
      <c r="AW130" s="88"/>
      <c r="AX130" s="82">
        <v>21</v>
      </c>
      <c r="AY130" s="51">
        <f>Table1[[#This Row],[Surgery Date]]+Table1[[#This Row],[Days Post Injection]]</f>
        <v>43168</v>
      </c>
      <c r="AZ130" s="75">
        <v>767964356</v>
      </c>
      <c r="BA130" s="2" t="s">
        <v>71</v>
      </c>
      <c r="BB130" s="2" t="s">
        <v>71</v>
      </c>
      <c r="BC130" s="2" t="s">
        <v>72</v>
      </c>
      <c r="BD130" s="1" t="s">
        <v>127</v>
      </c>
      <c r="BE130" s="1">
        <v>1</v>
      </c>
      <c r="BF130" s="1" t="e">
        <v>#NUM!</v>
      </c>
      <c r="BG130" s="1" t="e">
        <v>#NUM!</v>
      </c>
    </row>
    <row r="131" spans="1:59" ht="12.75" customHeight="1">
      <c r="A131" s="136" t="s">
        <v>59</v>
      </c>
      <c r="B131" s="124">
        <v>42759</v>
      </c>
      <c r="C131" s="124">
        <v>43152</v>
      </c>
      <c r="D131" s="128" t="s">
        <v>351</v>
      </c>
      <c r="E131" s="6" t="s">
        <v>76</v>
      </c>
      <c r="F131" s="3">
        <v>377403</v>
      </c>
      <c r="G131" s="2" t="s">
        <v>62</v>
      </c>
      <c r="H131" s="6">
        <f>Table1[[#This Row],[Surgery Date]]-Table1[[#This Row],[Birth Date]]</f>
        <v>393</v>
      </c>
      <c r="I131" s="19" t="s">
        <v>63</v>
      </c>
      <c r="J131" s="3" t="s">
        <v>77</v>
      </c>
      <c r="K131" s="59">
        <v>32.799999999999997</v>
      </c>
      <c r="L131" s="59">
        <v>436.1</v>
      </c>
      <c r="M131" s="3" t="s">
        <v>65</v>
      </c>
      <c r="N131" s="36">
        <v>43150</v>
      </c>
      <c r="O131" s="64">
        <v>3213.37</v>
      </c>
      <c r="P131" s="64">
        <v>193.20099999999999</v>
      </c>
      <c r="Q131" s="64">
        <v>1000.23</v>
      </c>
      <c r="R131" s="70">
        <v>405.00400000000002</v>
      </c>
      <c r="S131" s="64">
        <v>321.78699999999998</v>
      </c>
      <c r="T131" s="64">
        <v>362.06900000000002</v>
      </c>
      <c r="U131" s="64">
        <v>312.24299999999999</v>
      </c>
      <c r="V131" s="64">
        <v>272.09399999999999</v>
      </c>
      <c r="W131" s="64">
        <v>246.44900000000001</v>
      </c>
      <c r="X131" s="64">
        <v>353.99099999999999</v>
      </c>
      <c r="Y131" s="64">
        <v>238.024</v>
      </c>
      <c r="Z131" s="64">
        <v>376.096</v>
      </c>
      <c r="AA131" s="64">
        <v>376.096</v>
      </c>
      <c r="AB131" s="45"/>
      <c r="AC131" s="40" t="s">
        <v>334</v>
      </c>
      <c r="AD131" s="60">
        <v>4</v>
      </c>
      <c r="AE131" s="74">
        <v>2.9129999999999998</v>
      </c>
      <c r="AF131" s="61" t="s">
        <v>352</v>
      </c>
      <c r="AG131" s="84" t="s">
        <v>235</v>
      </c>
      <c r="AH131" s="90">
        <v>-0.94</v>
      </c>
      <c r="AI131" s="90">
        <v>-0.65</v>
      </c>
      <c r="AJ131" s="90">
        <v>3.2</v>
      </c>
      <c r="AK131" s="84">
        <v>0</v>
      </c>
      <c r="AL131" s="80" t="s">
        <v>68</v>
      </c>
      <c r="AM131" s="80" t="s">
        <v>69</v>
      </c>
      <c r="AN131" s="84" t="s">
        <v>70</v>
      </c>
      <c r="AO131" s="95"/>
      <c r="AP131" s="96"/>
      <c r="AQ131" s="96"/>
      <c r="AR131" s="96"/>
      <c r="AS131" s="96"/>
      <c r="AT131" s="96"/>
      <c r="AU131" s="96"/>
      <c r="AV131" s="96"/>
      <c r="AW131" s="88" t="s">
        <v>79</v>
      </c>
      <c r="AX131" s="82">
        <v>21</v>
      </c>
      <c r="AY131" s="51">
        <f>Table1[[#This Row],[Surgery Date]]+Table1[[#This Row],[Days Post Injection]]</f>
        <v>43173</v>
      </c>
      <c r="AZ131" s="75">
        <v>719199446</v>
      </c>
      <c r="BA131" s="1" t="s">
        <v>71</v>
      </c>
      <c r="BB131" s="1" t="s">
        <v>71</v>
      </c>
      <c r="BC131" s="6" t="s">
        <v>71</v>
      </c>
      <c r="BD131" s="1" t="s">
        <v>208</v>
      </c>
      <c r="BE131" s="1">
        <v>0.97137198000492475</v>
      </c>
      <c r="BF131" s="1" t="s">
        <v>353</v>
      </c>
      <c r="BG131" s="1">
        <v>1.2266604225886562E-2</v>
      </c>
    </row>
    <row r="132" spans="1:59" ht="12.75" customHeight="1">
      <c r="A132" s="136" t="s">
        <v>59</v>
      </c>
      <c r="B132" s="124">
        <v>42773</v>
      </c>
      <c r="C132" s="124">
        <v>43152</v>
      </c>
      <c r="D132" s="128" t="s">
        <v>354</v>
      </c>
      <c r="E132" s="6" t="s">
        <v>76</v>
      </c>
      <c r="F132" s="3">
        <v>377398</v>
      </c>
      <c r="G132" s="2" t="s">
        <v>62</v>
      </c>
      <c r="H132" s="6">
        <f>Table1[[#This Row],[Surgery Date]]-Table1[[#This Row],[Birth Date]]</f>
        <v>379</v>
      </c>
      <c r="I132" s="19" t="s">
        <v>63</v>
      </c>
      <c r="J132" s="3" t="s">
        <v>77</v>
      </c>
      <c r="K132" s="59">
        <v>32.5</v>
      </c>
      <c r="L132" s="59">
        <v>421.9</v>
      </c>
      <c r="M132" s="3" t="s">
        <v>65</v>
      </c>
      <c r="N132" s="36">
        <v>43150</v>
      </c>
      <c r="O132" s="64">
        <v>4167.76</v>
      </c>
      <c r="P132" s="64">
        <v>178.334</v>
      </c>
      <c r="Q132" s="64">
        <v>1331.07</v>
      </c>
      <c r="R132" s="70">
        <v>350.185</v>
      </c>
      <c r="S132" s="64">
        <v>572.20500000000004</v>
      </c>
      <c r="T132" s="64">
        <v>515.30399999999997</v>
      </c>
      <c r="U132" s="64">
        <v>422.32600000000002</v>
      </c>
      <c r="V132" s="64">
        <v>473.21100000000001</v>
      </c>
      <c r="W132" s="64">
        <v>376.07100000000003</v>
      </c>
      <c r="X132" s="64">
        <v>334.33199999999999</v>
      </c>
      <c r="Y132" s="64">
        <v>393.07799999999997</v>
      </c>
      <c r="Z132" s="64">
        <v>317.59399999999999</v>
      </c>
      <c r="AA132" s="64">
        <v>317.59399999999999</v>
      </c>
      <c r="AB132" s="45" t="s">
        <v>136</v>
      </c>
      <c r="AC132" s="40" t="s">
        <v>334</v>
      </c>
      <c r="AD132" s="60">
        <v>2</v>
      </c>
      <c r="AE132" s="74">
        <v>1.1819999999999999</v>
      </c>
      <c r="AF132" s="61">
        <v>879.40360632935597</v>
      </c>
      <c r="AG132" s="84" t="s">
        <v>172</v>
      </c>
      <c r="AH132" s="90">
        <v>-4.16</v>
      </c>
      <c r="AI132" s="90">
        <v>-2.25</v>
      </c>
      <c r="AJ132" s="90">
        <v>2.27</v>
      </c>
      <c r="AK132" s="84">
        <v>0</v>
      </c>
      <c r="AL132" s="80" t="s">
        <v>68</v>
      </c>
      <c r="AM132" s="80" t="s">
        <v>69</v>
      </c>
      <c r="AN132" s="84" t="s">
        <v>70</v>
      </c>
      <c r="AO132" s="95"/>
      <c r="AP132" s="96"/>
      <c r="AQ132" s="96"/>
      <c r="AR132" s="96"/>
      <c r="AS132" s="96"/>
      <c r="AT132" s="96"/>
      <c r="AU132" s="96"/>
      <c r="AV132" s="96"/>
      <c r="AW132" s="88" t="s">
        <v>79</v>
      </c>
      <c r="AX132" s="82">
        <v>21</v>
      </c>
      <c r="AY132" s="13">
        <f>Table1[[#This Row],[Surgery Date]]+Table1[[#This Row],[Days Post Injection]]</f>
        <v>43173</v>
      </c>
      <c r="AZ132" s="75">
        <v>756032148</v>
      </c>
      <c r="BA132" s="1" t="s">
        <v>71</v>
      </c>
      <c r="BB132" s="1" t="s">
        <v>71</v>
      </c>
      <c r="BC132" s="6" t="s">
        <v>71</v>
      </c>
      <c r="BD132" s="1" t="s">
        <v>216</v>
      </c>
      <c r="BE132" s="1">
        <v>0.88171153424982218</v>
      </c>
      <c r="BF132" s="1" t="s">
        <v>173</v>
      </c>
      <c r="BG132" s="1">
        <v>8.6771746957503698E-2</v>
      </c>
    </row>
    <row r="133" spans="1:59" ht="12.75" customHeight="1">
      <c r="A133" s="136" t="s">
        <v>59</v>
      </c>
      <c r="B133" s="126">
        <v>42739</v>
      </c>
      <c r="C133" s="126">
        <v>43159</v>
      </c>
      <c r="D133" s="128" t="s">
        <v>355</v>
      </c>
      <c r="E133" s="26" t="s">
        <v>76</v>
      </c>
      <c r="F133" s="27">
        <v>300462</v>
      </c>
      <c r="G133" s="2" t="s">
        <v>120</v>
      </c>
      <c r="H133" s="6">
        <f>Table1[[#This Row],[Surgery Date]]-Table1[[#This Row],[Birth Date]]</f>
        <v>420</v>
      </c>
      <c r="I133" s="19" t="s">
        <v>63</v>
      </c>
      <c r="J133" s="2" t="s">
        <v>125</v>
      </c>
      <c r="K133" s="57">
        <v>28.8</v>
      </c>
      <c r="L133" s="57">
        <v>482.2</v>
      </c>
      <c r="M133" s="2" t="s">
        <v>78</v>
      </c>
      <c r="N133" s="36">
        <v>43150</v>
      </c>
      <c r="O133" s="64">
        <v>2847.02</v>
      </c>
      <c r="P133" s="64">
        <v>220.53100000000001</v>
      </c>
      <c r="Q133" s="64">
        <v>1100.07</v>
      </c>
      <c r="R133" s="70">
        <v>373.99299999999999</v>
      </c>
      <c r="S133" s="64">
        <v>414.72500000000002</v>
      </c>
      <c r="T133" s="64">
        <v>325.70999999999998</v>
      </c>
      <c r="U133" s="64">
        <v>316.142</v>
      </c>
      <c r="V133" s="64">
        <v>246.876</v>
      </c>
      <c r="W133" s="64">
        <v>208.53299999999999</v>
      </c>
      <c r="X133" s="64">
        <v>236.81399999999999</v>
      </c>
      <c r="Y133" s="64">
        <v>267.98200000000003</v>
      </c>
      <c r="Z133" s="64">
        <v>269.04399999999998</v>
      </c>
      <c r="AA133" s="64">
        <v>269.04399999999998</v>
      </c>
      <c r="AB133" s="45" t="s">
        <v>136</v>
      </c>
      <c r="AC133" s="40" t="s">
        <v>334</v>
      </c>
      <c r="AD133" s="60">
        <v>4</v>
      </c>
      <c r="AE133" s="74">
        <v>1.742</v>
      </c>
      <c r="AF133" s="61">
        <v>942.88195649331499</v>
      </c>
      <c r="AG133" s="80" t="s">
        <v>114</v>
      </c>
      <c r="AH133" s="83">
        <v>-3.28</v>
      </c>
      <c r="AI133" s="83">
        <v>-1.06</v>
      </c>
      <c r="AJ133" s="83">
        <v>1.17</v>
      </c>
      <c r="AK133" s="80">
        <v>0</v>
      </c>
      <c r="AL133" s="80" t="s">
        <v>68</v>
      </c>
      <c r="AM133" s="80" t="s">
        <v>69</v>
      </c>
      <c r="AN133" s="80" t="s">
        <v>70</v>
      </c>
      <c r="AO133" s="95"/>
      <c r="AP133" s="93"/>
      <c r="AQ133" s="93"/>
      <c r="AR133" s="93"/>
      <c r="AS133" s="93"/>
      <c r="AT133" s="93"/>
      <c r="AU133" s="93"/>
      <c r="AV133" s="93"/>
      <c r="AW133" s="88" t="s">
        <v>79</v>
      </c>
      <c r="AX133" s="82">
        <v>21</v>
      </c>
      <c r="AY133" s="51">
        <f>Table1[[#This Row],[Surgery Date]]+Table1[[#This Row],[Days Post Injection]]</f>
        <v>43180</v>
      </c>
      <c r="AZ133" s="75">
        <v>772591560</v>
      </c>
      <c r="BA133" s="2" t="s">
        <v>71</v>
      </c>
      <c r="BB133" s="2" t="s">
        <v>71</v>
      </c>
      <c r="BC133" s="2" t="s">
        <v>71</v>
      </c>
      <c r="BD133" s="1" t="s">
        <v>115</v>
      </c>
      <c r="BE133" s="1">
        <v>0.84125928534028926</v>
      </c>
      <c r="BF133" s="1" t="s">
        <v>74</v>
      </c>
      <c r="BG133" s="1">
        <v>0.11293984123193898</v>
      </c>
    </row>
    <row r="134" spans="1:59" s="14" customFormat="1" ht="12.75" customHeight="1">
      <c r="A134" s="136" t="s">
        <v>59</v>
      </c>
      <c r="B134" s="124">
        <v>42773</v>
      </c>
      <c r="C134" s="124">
        <v>43152</v>
      </c>
      <c r="D134" s="128" t="s">
        <v>356</v>
      </c>
      <c r="E134" s="6" t="s">
        <v>76</v>
      </c>
      <c r="F134" s="3">
        <v>377399</v>
      </c>
      <c r="G134" s="2" t="s">
        <v>62</v>
      </c>
      <c r="H134" s="6">
        <f>Table1[[#This Row],[Surgery Date]]-Table1[[#This Row],[Birth Date]]</f>
        <v>379</v>
      </c>
      <c r="I134" s="19" t="s">
        <v>63</v>
      </c>
      <c r="J134" s="3" t="s">
        <v>77</v>
      </c>
      <c r="K134" s="59">
        <v>35.6</v>
      </c>
      <c r="L134" s="59">
        <v>432.9</v>
      </c>
      <c r="M134" s="3" t="s">
        <v>65</v>
      </c>
      <c r="N134" s="36">
        <v>43150</v>
      </c>
      <c r="O134" s="64">
        <v>4478.41</v>
      </c>
      <c r="P134" s="64">
        <v>134.934</v>
      </c>
      <c r="Q134" s="64">
        <v>1284.55</v>
      </c>
      <c r="R134" s="70">
        <v>391.06099999999998</v>
      </c>
      <c r="S134" s="64">
        <v>436.428</v>
      </c>
      <c r="T134" s="64">
        <v>367.601</v>
      </c>
      <c r="U134" s="64">
        <v>562.51599999999996</v>
      </c>
      <c r="V134" s="64">
        <v>513.73400000000004</v>
      </c>
      <c r="W134" s="64">
        <v>414.976</v>
      </c>
      <c r="X134" s="64">
        <v>375.91199999999998</v>
      </c>
      <c r="Y134" s="64">
        <v>418.12599999999998</v>
      </c>
      <c r="Z134" s="64">
        <v>461.72800000000001</v>
      </c>
      <c r="AA134" s="64">
        <v>461.72800000000001</v>
      </c>
      <c r="AB134" s="45" t="s">
        <v>136</v>
      </c>
      <c r="AC134" s="40" t="s">
        <v>334</v>
      </c>
      <c r="AD134" s="60">
        <v>2.5</v>
      </c>
      <c r="AE134" s="74">
        <v>1.085</v>
      </c>
      <c r="AF134" s="61">
        <v>615.33615560169005</v>
      </c>
      <c r="AG134" s="84" t="s">
        <v>332</v>
      </c>
      <c r="AH134" s="90">
        <v>-1.82</v>
      </c>
      <c r="AI134" s="90">
        <v>-1.25</v>
      </c>
      <c r="AJ134" s="90" t="s">
        <v>239</v>
      </c>
      <c r="AK134" s="84">
        <v>0</v>
      </c>
      <c r="AL134" s="80" t="s">
        <v>68</v>
      </c>
      <c r="AM134" s="80" t="s">
        <v>69</v>
      </c>
      <c r="AN134" s="84" t="s">
        <v>70</v>
      </c>
      <c r="AO134" s="95"/>
      <c r="AP134" s="96"/>
      <c r="AQ134" s="96"/>
      <c r="AR134" s="96"/>
      <c r="AS134" s="96"/>
      <c r="AT134" s="96"/>
      <c r="AU134" s="96"/>
      <c r="AV134" s="103"/>
      <c r="AW134" s="88" t="s">
        <v>79</v>
      </c>
      <c r="AX134" s="82">
        <v>21</v>
      </c>
      <c r="AY134" s="51">
        <f>Table1[[#This Row],[Surgery Date]]+Table1[[#This Row],[Days Post Injection]]</f>
        <v>43173</v>
      </c>
      <c r="AZ134" s="75">
        <v>833988163</v>
      </c>
      <c r="BA134" s="1" t="s">
        <v>71</v>
      </c>
      <c r="BB134" s="1" t="s">
        <v>71</v>
      </c>
      <c r="BC134" s="6" t="s">
        <v>71</v>
      </c>
      <c r="BD134" s="1" t="s">
        <v>257</v>
      </c>
      <c r="BE134" s="1">
        <v>0.57378368178767891</v>
      </c>
      <c r="BF134" s="1" t="s">
        <v>318</v>
      </c>
      <c r="BG134" s="1">
        <v>0.27106165292300166</v>
      </c>
    </row>
    <row r="135" spans="1:59" s="14" customFormat="1" ht="12.75" customHeight="1">
      <c r="A135" s="136" t="s">
        <v>59</v>
      </c>
      <c r="B135" s="126">
        <v>42739</v>
      </c>
      <c r="C135" s="126">
        <v>43166</v>
      </c>
      <c r="D135" s="128" t="s">
        <v>357</v>
      </c>
      <c r="E135" s="26" t="s">
        <v>76</v>
      </c>
      <c r="F135" s="27">
        <v>300455</v>
      </c>
      <c r="G135" s="2" t="s">
        <v>62</v>
      </c>
      <c r="H135" s="6">
        <f>Table1[[#This Row],[Surgery Date]]-Table1[[#This Row],[Birth Date]]</f>
        <v>427</v>
      </c>
      <c r="I135" s="19" t="s">
        <v>63</v>
      </c>
      <c r="J135" s="2" t="s">
        <v>125</v>
      </c>
      <c r="K135" s="57">
        <v>36</v>
      </c>
      <c r="L135" s="57">
        <v>455.4</v>
      </c>
      <c r="M135" s="2" t="s">
        <v>78</v>
      </c>
      <c r="N135" s="36">
        <v>43166</v>
      </c>
      <c r="O135" s="64">
        <v>2406.0700000000002</v>
      </c>
      <c r="P135" s="64">
        <v>264.26499999999999</v>
      </c>
      <c r="Q135" s="64">
        <v>818.06</v>
      </c>
      <c r="R135" s="70">
        <v>368.721</v>
      </c>
      <c r="S135" s="64">
        <v>183.20599999999999</v>
      </c>
      <c r="T135" s="64">
        <v>264.29199999999997</v>
      </c>
      <c r="U135" s="64">
        <v>166.74</v>
      </c>
      <c r="V135" s="64">
        <v>231.68100000000001</v>
      </c>
      <c r="W135" s="64">
        <v>330.17099999999999</v>
      </c>
      <c r="X135" s="64">
        <v>292.05399999999997</v>
      </c>
      <c r="Y135" s="64">
        <v>160.447</v>
      </c>
      <c r="Z135" s="64">
        <v>176.12700000000001</v>
      </c>
      <c r="AA135" s="64">
        <v>176.12700000000001</v>
      </c>
      <c r="AB135" s="45"/>
      <c r="AC135" s="40" t="s">
        <v>154</v>
      </c>
      <c r="AD135" s="60">
        <v>2</v>
      </c>
      <c r="AE135" s="74">
        <v>1.129</v>
      </c>
      <c r="AF135" s="61">
        <v>640.57366986206603</v>
      </c>
      <c r="AG135" s="84" t="s">
        <v>218</v>
      </c>
      <c r="AH135" s="83">
        <v>-3.8</v>
      </c>
      <c r="AI135" s="89">
        <v>-2.9</v>
      </c>
      <c r="AJ135" s="83" t="s">
        <v>219</v>
      </c>
      <c r="AK135" s="80">
        <v>0</v>
      </c>
      <c r="AL135" s="80" t="s">
        <v>68</v>
      </c>
      <c r="AM135" s="80" t="s">
        <v>69</v>
      </c>
      <c r="AN135" s="80" t="s">
        <v>70</v>
      </c>
      <c r="AO135" s="107"/>
      <c r="AP135" s="80"/>
      <c r="AQ135" s="80"/>
      <c r="AR135" s="86"/>
      <c r="AS135" s="80"/>
      <c r="AT135" s="86"/>
      <c r="AU135" s="84"/>
      <c r="AV135" s="108"/>
      <c r="AW135" s="88" t="s">
        <v>79</v>
      </c>
      <c r="AX135" s="82">
        <v>21</v>
      </c>
      <c r="AY135" s="51">
        <f>Table1[[#This Row],[Surgery Date]]+Table1[[#This Row],[Days Post Injection]]</f>
        <v>43187</v>
      </c>
      <c r="AZ135" s="75">
        <v>866998325</v>
      </c>
      <c r="BA135" s="2" t="s">
        <v>71</v>
      </c>
      <c r="BB135" s="2" t="s">
        <v>71</v>
      </c>
      <c r="BC135" s="2" t="s">
        <v>72</v>
      </c>
      <c r="BD135" s="1" t="s">
        <v>174</v>
      </c>
      <c r="BE135" s="1">
        <v>0.99076706576820794</v>
      </c>
      <c r="BF135" s="1" t="s">
        <v>74</v>
      </c>
      <c r="BG135" s="1">
        <v>9.232934231792049E-3</v>
      </c>
    </row>
    <row r="136" spans="1:59" ht="12.75" customHeight="1">
      <c r="A136" s="136" t="s">
        <v>59</v>
      </c>
      <c r="B136" s="126">
        <v>42787</v>
      </c>
      <c r="C136" s="126">
        <v>43173</v>
      </c>
      <c r="D136" s="128" t="s">
        <v>358</v>
      </c>
      <c r="E136" s="26" t="s">
        <v>76</v>
      </c>
      <c r="F136" s="27">
        <v>311121</v>
      </c>
      <c r="G136" s="2" t="s">
        <v>62</v>
      </c>
      <c r="H136" s="6">
        <f>Table1[[#This Row],[Surgery Date]]-Table1[[#This Row],[Birth Date]]</f>
        <v>386</v>
      </c>
      <c r="I136" s="19" t="s">
        <v>63</v>
      </c>
      <c r="J136" s="2" t="s">
        <v>125</v>
      </c>
      <c r="K136" s="57">
        <v>29</v>
      </c>
      <c r="L136" s="57">
        <v>435.8</v>
      </c>
      <c r="M136" s="2" t="s">
        <v>78</v>
      </c>
      <c r="N136" s="36">
        <v>43171</v>
      </c>
      <c r="O136" s="64">
        <v>2947.57</v>
      </c>
      <c r="P136" s="64">
        <v>171.59800000000001</v>
      </c>
      <c r="Q136" s="64">
        <v>1028.8499999999999</v>
      </c>
      <c r="R136" s="70">
        <v>343.46300000000002</v>
      </c>
      <c r="S136" s="64">
        <v>322.05599999999998</v>
      </c>
      <c r="T136" s="64">
        <v>289.399</v>
      </c>
      <c r="U136" s="64">
        <v>319.08300000000003</v>
      </c>
      <c r="V136" s="64">
        <v>377.19799999999998</v>
      </c>
      <c r="W136" s="64">
        <v>305.38799999999998</v>
      </c>
      <c r="X136" s="64">
        <v>320.959</v>
      </c>
      <c r="Y136" s="64">
        <v>217.35900000000001</v>
      </c>
      <c r="Z136" s="64">
        <v>162.66499999999999</v>
      </c>
      <c r="AA136" s="64">
        <v>162.66499999999999</v>
      </c>
      <c r="AB136" s="45" t="s">
        <v>136</v>
      </c>
      <c r="AC136" s="40" t="s">
        <v>334</v>
      </c>
      <c r="AD136" s="60">
        <v>2</v>
      </c>
      <c r="AE136" s="74">
        <v>1.343</v>
      </c>
      <c r="AF136" s="61">
        <v>1090.7343024448701</v>
      </c>
      <c r="AG136" s="93" t="s">
        <v>359</v>
      </c>
      <c r="AH136" s="90">
        <v>-2.54</v>
      </c>
      <c r="AI136" s="90">
        <v>-4.5999999999999996</v>
      </c>
      <c r="AJ136" s="90" t="s">
        <v>360</v>
      </c>
      <c r="AK136" s="93">
        <v>0</v>
      </c>
      <c r="AL136" s="93" t="s">
        <v>68</v>
      </c>
      <c r="AM136" s="93" t="s">
        <v>69</v>
      </c>
      <c r="AN136" s="93" t="s">
        <v>70</v>
      </c>
      <c r="AO136" s="95"/>
      <c r="AP136" s="93"/>
      <c r="AQ136" s="93"/>
      <c r="AR136" s="93"/>
      <c r="AS136" s="93"/>
      <c r="AT136" s="93"/>
      <c r="AU136" s="93"/>
      <c r="AV136" s="93"/>
      <c r="AW136" s="88" t="s">
        <v>79</v>
      </c>
      <c r="AX136" s="82">
        <v>21</v>
      </c>
      <c r="AY136" s="13">
        <f>Table1[[#This Row],[Surgery Date]]+Table1[[#This Row],[Days Post Injection]]</f>
        <v>43194</v>
      </c>
      <c r="AZ136" s="75">
        <v>724144367</v>
      </c>
      <c r="BA136" s="2" t="s">
        <v>71</v>
      </c>
      <c r="BB136" s="2" t="s">
        <v>71</v>
      </c>
      <c r="BC136" s="2" t="s">
        <v>71</v>
      </c>
      <c r="BD136" s="1" t="s">
        <v>90</v>
      </c>
      <c r="BE136" s="1">
        <v>0.9947777667909421</v>
      </c>
      <c r="BF136" s="1" t="s">
        <v>361</v>
      </c>
      <c r="BG136" s="1">
        <v>2.5970412706425709E-3</v>
      </c>
    </row>
    <row r="137" spans="1:59" ht="12.75" customHeight="1">
      <c r="A137" s="136" t="s">
        <v>59</v>
      </c>
      <c r="B137" s="126">
        <v>42801</v>
      </c>
      <c r="C137" s="126">
        <v>43178</v>
      </c>
      <c r="D137" s="128" t="s">
        <v>362</v>
      </c>
      <c r="E137" s="6" t="s">
        <v>61</v>
      </c>
      <c r="F137" s="27">
        <v>383231</v>
      </c>
      <c r="G137" s="2" t="s">
        <v>62</v>
      </c>
      <c r="H137" s="6">
        <f>Table1[[#This Row],[Surgery Date]]-Table1[[#This Row],[Birth Date]]</f>
        <v>377</v>
      </c>
      <c r="I137" s="19" t="s">
        <v>63</v>
      </c>
      <c r="J137" s="2" t="s">
        <v>64</v>
      </c>
      <c r="K137" s="57">
        <v>29.5</v>
      </c>
      <c r="L137" s="57">
        <v>460.5</v>
      </c>
      <c r="M137" s="2" t="s">
        <v>65</v>
      </c>
      <c r="N137" s="36">
        <v>43171</v>
      </c>
      <c r="O137" s="64">
        <v>2858.98</v>
      </c>
      <c r="P137" s="64">
        <v>208.465</v>
      </c>
      <c r="Q137" s="64">
        <v>1020.93</v>
      </c>
      <c r="R137" s="70">
        <v>309.48200000000003</v>
      </c>
      <c r="S137" s="64">
        <v>251.50800000000001</v>
      </c>
      <c r="T137" s="64">
        <v>289.09100000000001</v>
      </c>
      <c r="U137" s="64">
        <v>376.1</v>
      </c>
      <c r="V137" s="64">
        <v>295.70600000000002</v>
      </c>
      <c r="W137" s="64">
        <v>203.97399999999999</v>
      </c>
      <c r="X137" s="64">
        <v>341.62900000000002</v>
      </c>
      <c r="Y137" s="64">
        <v>204.18199999999999</v>
      </c>
      <c r="Z137" s="64">
        <v>254.49600000000001</v>
      </c>
      <c r="AA137" s="64">
        <v>254.49600000000001</v>
      </c>
      <c r="AB137" s="45"/>
      <c r="AC137" s="40" t="s">
        <v>66</v>
      </c>
      <c r="AD137" s="60" t="e">
        <v>#N/A</v>
      </c>
      <c r="AE137" s="74" t="e">
        <v>#N/A</v>
      </c>
      <c r="AF137" s="61" t="e">
        <v>#N/A</v>
      </c>
      <c r="AG137" s="84" t="s">
        <v>207</v>
      </c>
      <c r="AH137" s="90">
        <v>-0.82</v>
      </c>
      <c r="AI137" s="90">
        <v>-0.25</v>
      </c>
      <c r="AJ137" s="90">
        <v>2.8</v>
      </c>
      <c r="AK137" s="84">
        <v>0</v>
      </c>
      <c r="AL137" s="80" t="s">
        <v>68</v>
      </c>
      <c r="AM137" s="80" t="s">
        <v>69</v>
      </c>
      <c r="AN137" s="84" t="s">
        <v>70</v>
      </c>
      <c r="AO137" s="95"/>
      <c r="AP137" s="93"/>
      <c r="AQ137" s="141"/>
      <c r="AR137" s="93"/>
      <c r="AS137" s="93"/>
      <c r="AT137" s="93"/>
      <c r="AU137" s="93"/>
      <c r="AV137" s="137"/>
      <c r="AW137" s="88"/>
      <c r="AX137" s="82">
        <v>21</v>
      </c>
      <c r="AY137" s="51">
        <f>Table1[[#This Row],[Surgery Date]]+Table1[[#This Row],[Days Post Injection]]</f>
        <v>43199</v>
      </c>
      <c r="AZ137" s="75">
        <v>807410466</v>
      </c>
      <c r="BA137" s="2" t="s">
        <v>71</v>
      </c>
      <c r="BB137" s="2" t="s">
        <v>71</v>
      </c>
      <c r="BC137" s="2" t="s">
        <v>72</v>
      </c>
      <c r="BD137" s="1" t="s">
        <v>208</v>
      </c>
      <c r="BE137" s="1">
        <v>0.66594997738188122</v>
      </c>
      <c r="BF137" s="1" t="s">
        <v>353</v>
      </c>
      <c r="BG137" s="1">
        <v>0.28002964174485689</v>
      </c>
    </row>
    <row r="138" spans="1:59" ht="12.75" customHeight="1">
      <c r="A138" s="136" t="s">
        <v>59</v>
      </c>
      <c r="B138" s="126">
        <v>42794</v>
      </c>
      <c r="C138" s="126">
        <v>43178</v>
      </c>
      <c r="D138" s="128" t="s">
        <v>363</v>
      </c>
      <c r="E138" s="6" t="s">
        <v>61</v>
      </c>
      <c r="F138" s="27">
        <v>383226</v>
      </c>
      <c r="G138" s="2" t="s">
        <v>62</v>
      </c>
      <c r="H138" s="6">
        <f>Table1[[#This Row],[Surgery Date]]-Table1[[#This Row],[Birth Date]]</f>
        <v>384</v>
      </c>
      <c r="I138" s="19" t="s">
        <v>63</v>
      </c>
      <c r="J138" s="2" t="s">
        <v>64</v>
      </c>
      <c r="K138" s="57">
        <v>35.799999999999997</v>
      </c>
      <c r="L138" s="57">
        <v>460.7</v>
      </c>
      <c r="M138" s="2" t="s">
        <v>65</v>
      </c>
      <c r="N138" s="36">
        <v>43171</v>
      </c>
      <c r="O138" s="64">
        <v>3412.49</v>
      </c>
      <c r="P138" s="64">
        <v>200.06800000000001</v>
      </c>
      <c r="Q138" s="64">
        <v>1205.1300000000001</v>
      </c>
      <c r="R138" s="70">
        <v>317.084</v>
      </c>
      <c r="S138" s="64">
        <v>362.863</v>
      </c>
      <c r="T138" s="64">
        <v>344.608</v>
      </c>
      <c r="U138" s="64">
        <v>412.767</v>
      </c>
      <c r="V138" s="64">
        <v>303.358</v>
      </c>
      <c r="W138" s="64">
        <v>410.12599999999998</v>
      </c>
      <c r="X138" s="64">
        <v>299.90199999999999</v>
      </c>
      <c r="Y138" s="64">
        <v>224.39699999999999</v>
      </c>
      <c r="Z138" s="64">
        <v>253.19499999999999</v>
      </c>
      <c r="AA138" s="64">
        <v>253.19499999999999</v>
      </c>
      <c r="AB138" s="45"/>
      <c r="AC138" s="40" t="s">
        <v>66</v>
      </c>
      <c r="AD138" s="60" t="e">
        <v>#N/A</v>
      </c>
      <c r="AE138" s="74" t="e">
        <v>#N/A</v>
      </c>
      <c r="AF138" s="61" t="e">
        <v>#N/A</v>
      </c>
      <c r="AG138" s="93" t="s">
        <v>364</v>
      </c>
      <c r="AH138" s="90">
        <v>-2.54</v>
      </c>
      <c r="AI138" s="90">
        <v>-1.9</v>
      </c>
      <c r="AJ138" s="90">
        <v>0.4</v>
      </c>
      <c r="AK138" s="93">
        <v>0</v>
      </c>
      <c r="AL138" s="93" t="s">
        <v>68</v>
      </c>
      <c r="AM138" s="116" t="s">
        <v>69</v>
      </c>
      <c r="AN138" s="93" t="s">
        <v>70</v>
      </c>
      <c r="AO138" s="95"/>
      <c r="AP138" s="93"/>
      <c r="AQ138" s="141"/>
      <c r="AR138" s="93"/>
      <c r="AS138" s="93"/>
      <c r="AT138" s="93"/>
      <c r="AU138" s="93"/>
      <c r="AV138" s="137"/>
      <c r="AW138" s="88"/>
      <c r="AX138" s="82">
        <v>21</v>
      </c>
      <c r="AY138" s="51">
        <f>Table1[[#This Row],[Surgery Date]]+Table1[[#This Row],[Days Post Injection]]</f>
        <v>43199</v>
      </c>
      <c r="AZ138" s="75">
        <v>789035222</v>
      </c>
      <c r="BA138" s="2" t="s">
        <v>71</v>
      </c>
      <c r="BB138" s="2" t="s">
        <v>71</v>
      </c>
      <c r="BC138" s="2" t="s">
        <v>72</v>
      </c>
      <c r="BD138" s="1" t="s">
        <v>160</v>
      </c>
      <c r="BE138" s="1">
        <v>1</v>
      </c>
      <c r="BF138" s="1" t="e">
        <v>#NUM!</v>
      </c>
      <c r="BG138" s="1" t="e">
        <v>#NUM!</v>
      </c>
    </row>
    <row r="139" spans="1:59" ht="12.75" customHeight="1">
      <c r="A139" s="136" t="s">
        <v>59</v>
      </c>
      <c r="B139" s="126">
        <v>42801</v>
      </c>
      <c r="C139" s="126">
        <v>43180</v>
      </c>
      <c r="D139" s="128" t="s">
        <v>365</v>
      </c>
      <c r="E139" s="6" t="s">
        <v>76</v>
      </c>
      <c r="F139" s="27">
        <v>383229</v>
      </c>
      <c r="G139" s="2" t="s">
        <v>62</v>
      </c>
      <c r="H139" s="6">
        <f>Table1[[#This Row],[Surgery Date]]-Table1[[#This Row],[Birth Date]]</f>
        <v>379</v>
      </c>
      <c r="I139" s="19" t="s">
        <v>63</v>
      </c>
      <c r="J139" s="2" t="s">
        <v>77</v>
      </c>
      <c r="K139" s="57">
        <v>30.2</v>
      </c>
      <c r="L139" s="57">
        <v>472.8</v>
      </c>
      <c r="M139" s="2" t="s">
        <v>65</v>
      </c>
      <c r="N139" s="36">
        <v>43179</v>
      </c>
      <c r="O139" s="64">
        <v>4938.72</v>
      </c>
      <c r="P139" s="64">
        <v>113.73399999999999</v>
      </c>
      <c r="Q139" s="64">
        <v>1269.82</v>
      </c>
      <c r="R139" s="70">
        <v>559.54499999999996</v>
      </c>
      <c r="S139" s="64">
        <v>561.96900000000005</v>
      </c>
      <c r="T139" s="64">
        <v>420.74799999999999</v>
      </c>
      <c r="U139" s="64">
        <v>616.12400000000002</v>
      </c>
      <c r="V139" s="64">
        <v>482.25200000000001</v>
      </c>
      <c r="W139" s="64">
        <v>376.19799999999998</v>
      </c>
      <c r="X139" s="64">
        <v>480.04599999999999</v>
      </c>
      <c r="Y139" s="64">
        <v>464.423</v>
      </c>
      <c r="Z139" s="64">
        <v>365.36500000000001</v>
      </c>
      <c r="AA139" s="64">
        <v>365.36500000000001</v>
      </c>
      <c r="AB139" s="45" t="s">
        <v>136</v>
      </c>
      <c r="AC139" s="40" t="s">
        <v>334</v>
      </c>
      <c r="AD139" s="60">
        <v>1.5</v>
      </c>
      <c r="AE139" s="74">
        <v>0.70799999999999996</v>
      </c>
      <c r="AF139" s="61">
        <v>558.31383598809998</v>
      </c>
      <c r="AG139" s="84" t="s">
        <v>192</v>
      </c>
      <c r="AH139" s="83">
        <v>2.1</v>
      </c>
      <c r="AI139" s="89">
        <v>-2.4</v>
      </c>
      <c r="AJ139" s="83" t="s">
        <v>193</v>
      </c>
      <c r="AK139" s="80">
        <v>0</v>
      </c>
      <c r="AL139" s="80" t="s">
        <v>68</v>
      </c>
      <c r="AM139" s="80" t="s">
        <v>69</v>
      </c>
      <c r="AN139" s="80" t="s">
        <v>70</v>
      </c>
      <c r="AO139" s="95"/>
      <c r="AP139" s="93"/>
      <c r="AQ139" s="141"/>
      <c r="AR139" s="93"/>
      <c r="AS139" s="93"/>
      <c r="AT139" s="93"/>
      <c r="AU139" s="93"/>
      <c r="AV139" s="137"/>
      <c r="AW139" s="88" t="s">
        <v>79</v>
      </c>
      <c r="AX139" s="82">
        <v>21</v>
      </c>
      <c r="AY139" s="51">
        <f>Table1[[#This Row],[Surgery Date]]+Table1[[#This Row],[Days Post Injection]]</f>
        <v>43201</v>
      </c>
      <c r="AZ139" s="75">
        <v>757977241</v>
      </c>
      <c r="BA139" s="2" t="s">
        <v>71</v>
      </c>
      <c r="BB139" s="2" t="s">
        <v>71</v>
      </c>
      <c r="BC139" s="2" t="s">
        <v>71</v>
      </c>
      <c r="BD139" s="1" t="s">
        <v>194</v>
      </c>
      <c r="BE139" s="1">
        <v>0.93346730125195398</v>
      </c>
      <c r="BF139" s="1" t="s">
        <v>195</v>
      </c>
      <c r="BG139" s="1">
        <v>6.6532698748045946E-2</v>
      </c>
    </row>
    <row r="140" spans="1:59" ht="12.75" customHeight="1">
      <c r="A140" s="136" t="s">
        <v>59</v>
      </c>
      <c r="B140" s="126">
        <v>42815</v>
      </c>
      <c r="C140" s="126">
        <v>43180</v>
      </c>
      <c r="D140" s="128" t="s">
        <v>366</v>
      </c>
      <c r="E140" s="6" t="s">
        <v>76</v>
      </c>
      <c r="F140" s="27">
        <v>383233</v>
      </c>
      <c r="G140" s="2" t="s">
        <v>62</v>
      </c>
      <c r="H140" s="6">
        <f>Table1[[#This Row],[Surgery Date]]-Table1[[#This Row],[Birth Date]]</f>
        <v>365</v>
      </c>
      <c r="I140" s="19" t="s">
        <v>63</v>
      </c>
      <c r="J140" s="2" t="s">
        <v>77</v>
      </c>
      <c r="K140" s="57">
        <v>44.4</v>
      </c>
      <c r="L140" s="57">
        <v>463.8</v>
      </c>
      <c r="M140" s="2" t="s">
        <v>65</v>
      </c>
      <c r="N140" s="36">
        <v>43179</v>
      </c>
      <c r="O140" s="64">
        <v>2412.1999999999998</v>
      </c>
      <c r="P140" s="64">
        <v>256.86500000000001</v>
      </c>
      <c r="Q140" s="64">
        <v>999.96900000000005</v>
      </c>
      <c r="R140" s="70">
        <v>183.15299999999999</v>
      </c>
      <c r="S140" s="64">
        <v>315.16800000000001</v>
      </c>
      <c r="T140" s="64">
        <v>220.38</v>
      </c>
      <c r="U140" s="64">
        <v>269.68900000000002</v>
      </c>
      <c r="V140" s="64">
        <v>281.28199999999998</v>
      </c>
      <c r="W140" s="64">
        <v>299.30200000000002</v>
      </c>
      <c r="X140" s="64">
        <v>199.869</v>
      </c>
      <c r="Y140" s="64">
        <v>117.351</v>
      </c>
      <c r="Z140" s="64">
        <v>324.60899999999998</v>
      </c>
      <c r="AA140" s="64">
        <v>324.60899999999998</v>
      </c>
      <c r="AB140" s="45" t="s">
        <v>136</v>
      </c>
      <c r="AC140" s="40" t="s">
        <v>334</v>
      </c>
      <c r="AD140" s="60">
        <v>2</v>
      </c>
      <c r="AE140" s="74">
        <v>1.2050000000000001</v>
      </c>
      <c r="AF140" s="61">
        <v>907.23277568760295</v>
      </c>
      <c r="AG140" s="93" t="s">
        <v>367</v>
      </c>
      <c r="AH140" s="90">
        <v>2.88</v>
      </c>
      <c r="AI140" s="90">
        <v>-0.5</v>
      </c>
      <c r="AJ140" s="90">
        <v>1.9</v>
      </c>
      <c r="AK140" s="93">
        <v>0</v>
      </c>
      <c r="AL140" s="93" t="s">
        <v>68</v>
      </c>
      <c r="AM140" s="93" t="s">
        <v>69</v>
      </c>
      <c r="AN140" s="93" t="s">
        <v>70</v>
      </c>
      <c r="AO140" s="95"/>
      <c r="AP140" s="93"/>
      <c r="AQ140" s="141"/>
      <c r="AR140" s="93"/>
      <c r="AS140" s="93"/>
      <c r="AT140" s="93"/>
      <c r="AU140" s="93"/>
      <c r="AV140" s="137"/>
      <c r="AW140" s="88" t="s">
        <v>79</v>
      </c>
      <c r="AX140" s="82">
        <v>21</v>
      </c>
      <c r="AY140" s="51">
        <f>Table1[[#This Row],[Surgery Date]]+Table1[[#This Row],[Days Post Injection]]</f>
        <v>43201</v>
      </c>
      <c r="AZ140" s="75">
        <v>792534696</v>
      </c>
      <c r="BA140" s="2" t="s">
        <v>71</v>
      </c>
      <c r="BB140" s="2" t="s">
        <v>71</v>
      </c>
      <c r="BC140" s="2" t="s">
        <v>71</v>
      </c>
      <c r="BD140" s="1" t="s">
        <v>103</v>
      </c>
      <c r="BE140" s="1">
        <v>0.98591874751984621</v>
      </c>
      <c r="BF140" s="1" t="s">
        <v>102</v>
      </c>
      <c r="BG140" s="1">
        <v>8.7716701904859175E-3</v>
      </c>
    </row>
    <row r="141" spans="1:59" ht="12.75" customHeight="1">
      <c r="A141" s="136" t="s">
        <v>59</v>
      </c>
      <c r="B141" s="126">
        <v>42801</v>
      </c>
      <c r="C141" s="126">
        <v>43180</v>
      </c>
      <c r="D141" s="76" t="s">
        <v>368</v>
      </c>
      <c r="E141" s="6" t="s">
        <v>76</v>
      </c>
      <c r="F141" s="27">
        <v>383230</v>
      </c>
      <c r="G141" s="2" t="s">
        <v>62</v>
      </c>
      <c r="H141" s="6">
        <f>Table1[[#This Row],[Surgery Date]]-Table1[[#This Row],[Birth Date]]</f>
        <v>379</v>
      </c>
      <c r="I141" s="19" t="s">
        <v>63</v>
      </c>
      <c r="J141" s="2" t="s">
        <v>77</v>
      </c>
      <c r="K141" s="57">
        <v>27.7</v>
      </c>
      <c r="L141" s="57">
        <v>445.4</v>
      </c>
      <c r="M141" s="2" t="s">
        <v>65</v>
      </c>
      <c r="N141" s="36">
        <v>43179</v>
      </c>
      <c r="O141" s="64">
        <v>3746.35</v>
      </c>
      <c r="P141" s="64">
        <v>127.798</v>
      </c>
      <c r="Q141" s="64">
        <v>1013.83</v>
      </c>
      <c r="R141" s="70">
        <v>351.339</v>
      </c>
      <c r="S141" s="64">
        <v>380.10399999999998</v>
      </c>
      <c r="T141" s="64">
        <v>310.15699999999998</v>
      </c>
      <c r="U141" s="64">
        <v>384.70699999999999</v>
      </c>
      <c r="V141" s="64">
        <v>351.23</v>
      </c>
      <c r="W141" s="64">
        <v>362.63200000000001</v>
      </c>
      <c r="X141" s="64">
        <v>450.06200000000001</v>
      </c>
      <c r="Y141" s="64">
        <v>427.02100000000002</v>
      </c>
      <c r="Z141" s="64">
        <v>372.32</v>
      </c>
      <c r="AA141" s="64">
        <v>372.32</v>
      </c>
      <c r="AB141" s="45" t="s">
        <v>136</v>
      </c>
      <c r="AC141" s="40" t="s">
        <v>334</v>
      </c>
      <c r="AD141" s="60">
        <v>1.5</v>
      </c>
      <c r="AE141" s="74">
        <v>0.995</v>
      </c>
      <c r="AF141" s="61">
        <v>901.02346099494798</v>
      </c>
      <c r="AG141" s="84" t="s">
        <v>299</v>
      </c>
      <c r="AH141" s="90">
        <v>-0.57999999999999996</v>
      </c>
      <c r="AI141" s="90">
        <v>-0.17</v>
      </c>
      <c r="AJ141" s="90">
        <v>4.4000000000000004</v>
      </c>
      <c r="AK141" s="80">
        <v>0</v>
      </c>
      <c r="AL141" s="80" t="s">
        <v>68</v>
      </c>
      <c r="AM141" s="80" t="s">
        <v>69</v>
      </c>
      <c r="AN141" s="84" t="s">
        <v>70</v>
      </c>
      <c r="AO141" s="95"/>
      <c r="AP141" s="93"/>
      <c r="AQ141" s="141"/>
      <c r="AR141" s="93"/>
      <c r="AS141" s="93"/>
      <c r="AT141" s="93"/>
      <c r="AU141" s="93"/>
      <c r="AV141" s="137"/>
      <c r="AW141" s="88" t="s">
        <v>79</v>
      </c>
      <c r="AX141" s="82">
        <v>21</v>
      </c>
      <c r="AY141" s="51">
        <f>Table1[[#This Row],[Surgery Date]]+Table1[[#This Row],[Days Post Injection]]</f>
        <v>43201</v>
      </c>
      <c r="AZ141" s="75">
        <v>804876047</v>
      </c>
      <c r="BA141" s="2" t="s">
        <v>71</v>
      </c>
      <c r="BB141" s="2" t="s">
        <v>71</v>
      </c>
      <c r="BC141" s="2" t="s">
        <v>71</v>
      </c>
      <c r="BD141" s="1" t="s">
        <v>369</v>
      </c>
      <c r="BE141" s="1">
        <v>0.64024924625057367</v>
      </c>
      <c r="BF141" s="1" t="s">
        <v>370</v>
      </c>
      <c r="BG141" s="1">
        <v>0.15981372239701772</v>
      </c>
    </row>
    <row r="142" spans="1:59" ht="12.75" customHeight="1">
      <c r="A142" s="136" t="s">
        <v>59</v>
      </c>
      <c r="B142" s="126">
        <v>42794</v>
      </c>
      <c r="C142" s="126">
        <v>43180</v>
      </c>
      <c r="D142" s="76" t="s">
        <v>371</v>
      </c>
      <c r="E142" s="6" t="s">
        <v>76</v>
      </c>
      <c r="F142" s="27">
        <v>383224</v>
      </c>
      <c r="G142" s="2" t="s">
        <v>62</v>
      </c>
      <c r="H142" s="6">
        <f>Table1[[#This Row],[Surgery Date]]-Table1[[#This Row],[Birth Date]]</f>
        <v>386</v>
      </c>
      <c r="I142" s="19" t="s">
        <v>63</v>
      </c>
      <c r="J142" s="2" t="s">
        <v>77</v>
      </c>
      <c r="K142" s="57">
        <v>38.6</v>
      </c>
      <c r="L142" s="57">
        <v>471.7</v>
      </c>
      <c r="M142" s="2" t="s">
        <v>65</v>
      </c>
      <c r="N142" s="36">
        <v>43179</v>
      </c>
      <c r="O142" s="64">
        <v>3301.16</v>
      </c>
      <c r="P142" s="64">
        <v>96.667100000000005</v>
      </c>
      <c r="Q142" s="64">
        <v>851.65</v>
      </c>
      <c r="R142" s="70">
        <v>303.90100000000001</v>
      </c>
      <c r="S142" s="64">
        <v>245.97300000000001</v>
      </c>
      <c r="T142" s="64">
        <v>331.827</v>
      </c>
      <c r="U142" s="64">
        <v>338.09800000000001</v>
      </c>
      <c r="V142" s="64">
        <v>397.42099999999999</v>
      </c>
      <c r="W142" s="64">
        <v>402.99200000000002</v>
      </c>
      <c r="X142" s="64">
        <v>319.67899999999997</v>
      </c>
      <c r="Y142" s="64">
        <v>298.52499999999998</v>
      </c>
      <c r="Z142" s="64">
        <v>383.39600000000002</v>
      </c>
      <c r="AA142" s="64">
        <v>383.39600000000002</v>
      </c>
      <c r="AB142" s="45" t="s">
        <v>136</v>
      </c>
      <c r="AC142" s="40" t="s">
        <v>334</v>
      </c>
      <c r="AD142" s="60">
        <v>1.5</v>
      </c>
      <c r="AE142" s="74">
        <v>0.64099999999999902</v>
      </c>
      <c r="AF142" s="61">
        <v>486.625466243152</v>
      </c>
      <c r="AG142" s="93" t="s">
        <v>364</v>
      </c>
      <c r="AH142" s="90">
        <v>-2.54</v>
      </c>
      <c r="AI142" s="90">
        <v>-1.9</v>
      </c>
      <c r="AJ142" s="90">
        <v>0.4</v>
      </c>
      <c r="AK142" s="93">
        <v>0</v>
      </c>
      <c r="AL142" s="93" t="s">
        <v>68</v>
      </c>
      <c r="AM142" s="93" t="s">
        <v>69</v>
      </c>
      <c r="AN142" s="93" t="s">
        <v>70</v>
      </c>
      <c r="AO142" s="95"/>
      <c r="AP142" s="93"/>
      <c r="AQ142" s="141"/>
      <c r="AR142" s="93"/>
      <c r="AS142" s="93"/>
      <c r="AT142" s="93"/>
      <c r="AU142" s="93"/>
      <c r="AV142" s="137"/>
      <c r="AW142" s="88" t="s">
        <v>79</v>
      </c>
      <c r="AX142" s="82">
        <v>21</v>
      </c>
      <c r="AY142" s="51">
        <f>Table1[[#This Row],[Surgery Date]]+Table1[[#This Row],[Days Post Injection]]</f>
        <v>43201</v>
      </c>
      <c r="AZ142" s="75">
        <v>757335760</v>
      </c>
      <c r="BA142" s="2" t="s">
        <v>71</v>
      </c>
      <c r="BB142" s="2" t="s">
        <v>71</v>
      </c>
      <c r="BC142" s="2" t="s">
        <v>71</v>
      </c>
      <c r="BD142" s="1" t="s">
        <v>160</v>
      </c>
      <c r="BE142" s="1">
        <v>0.62491026366875868</v>
      </c>
      <c r="BF142" s="1" t="s">
        <v>318</v>
      </c>
      <c r="BG142" s="1">
        <v>0.37508973633124132</v>
      </c>
    </row>
    <row r="143" spans="1:59" ht="12.75" customHeight="1">
      <c r="A143" s="136" t="s">
        <v>59</v>
      </c>
      <c r="B143" s="126">
        <v>42815</v>
      </c>
      <c r="C143" s="126">
        <v>43187</v>
      </c>
      <c r="D143" s="76" t="s">
        <v>372</v>
      </c>
      <c r="E143" s="6" t="s">
        <v>76</v>
      </c>
      <c r="F143" s="27">
        <v>383234</v>
      </c>
      <c r="G143" s="2" t="s">
        <v>62</v>
      </c>
      <c r="H143" s="6">
        <f>Table1[[#This Row],[Surgery Date]]-Table1[[#This Row],[Birth Date]]</f>
        <v>372</v>
      </c>
      <c r="I143" s="19" t="s">
        <v>63</v>
      </c>
      <c r="J143" s="2" t="s">
        <v>77</v>
      </c>
      <c r="K143" s="57">
        <v>33.5</v>
      </c>
      <c r="L143" s="57">
        <v>478.6</v>
      </c>
      <c r="M143" s="2" t="s">
        <v>65</v>
      </c>
      <c r="N143" s="39">
        <v>43185</v>
      </c>
      <c r="O143" s="65">
        <v>3574.42</v>
      </c>
      <c r="P143" s="65">
        <v>292.935</v>
      </c>
      <c r="Q143" s="65">
        <v>1516.03</v>
      </c>
      <c r="R143" s="70">
        <v>421.39600000000002</v>
      </c>
      <c r="S143" s="65">
        <v>376.78699999999998</v>
      </c>
      <c r="T143" s="65">
        <v>517.73199999999997</v>
      </c>
      <c r="U143" s="65">
        <v>318.65699999999998</v>
      </c>
      <c r="V143" s="65">
        <v>368.69799999999998</v>
      </c>
      <c r="W143" s="65">
        <v>238.32400000000001</v>
      </c>
      <c r="X143" s="65">
        <v>292.16000000000003</v>
      </c>
      <c r="Y143" s="65">
        <v>385.36200000000002</v>
      </c>
      <c r="Z143" s="65">
        <v>248.93600000000001</v>
      </c>
      <c r="AA143" s="65">
        <v>248.93600000000001</v>
      </c>
      <c r="AB143" s="47"/>
      <c r="AC143" s="40" t="s">
        <v>373</v>
      </c>
      <c r="AD143" s="60">
        <v>2</v>
      </c>
      <c r="AE143" s="74">
        <v>1.171</v>
      </c>
      <c r="AF143" s="61">
        <v>675.34014286128297</v>
      </c>
      <c r="AG143" s="84" t="s">
        <v>200</v>
      </c>
      <c r="AH143" s="83">
        <v>-1.22</v>
      </c>
      <c r="AI143" s="89">
        <v>-1.25</v>
      </c>
      <c r="AJ143" s="83">
        <v>2.6</v>
      </c>
      <c r="AK143" s="80">
        <v>0</v>
      </c>
      <c r="AL143" s="80" t="s">
        <v>68</v>
      </c>
      <c r="AM143" s="80" t="s">
        <v>69</v>
      </c>
      <c r="AN143" s="80" t="s">
        <v>70</v>
      </c>
      <c r="AO143" s="82"/>
      <c r="AP143" s="87"/>
      <c r="AQ143" s="87"/>
      <c r="AR143" s="87"/>
      <c r="AS143" s="87"/>
      <c r="AT143" s="87"/>
      <c r="AU143" s="87"/>
      <c r="AV143" s="101"/>
      <c r="AW143" s="88" t="s">
        <v>79</v>
      </c>
      <c r="AX143" s="82">
        <v>21</v>
      </c>
      <c r="AY143" s="13">
        <f>Table1[[#This Row],[Surgery Date]]+Table1[[#This Row],[Days Post Injection]]</f>
        <v>43208</v>
      </c>
      <c r="AZ143" s="75">
        <v>737936114</v>
      </c>
      <c r="BA143" s="2" t="s">
        <v>71</v>
      </c>
      <c r="BB143" s="2" t="s">
        <v>71</v>
      </c>
      <c r="BC143" s="2" t="s">
        <v>71</v>
      </c>
      <c r="BD143" s="1" t="s">
        <v>201</v>
      </c>
      <c r="BE143" s="1">
        <v>0.75459164325996853</v>
      </c>
      <c r="BF143" s="1" t="s">
        <v>73</v>
      </c>
      <c r="BG143" s="1">
        <v>0.15886115936319486</v>
      </c>
    </row>
    <row r="144" spans="1:59" ht="12.75" customHeight="1">
      <c r="A144" s="136" t="s">
        <v>59</v>
      </c>
      <c r="B144" s="123">
        <v>42874</v>
      </c>
      <c r="C144" s="123">
        <v>43271</v>
      </c>
      <c r="D144" s="15" t="s">
        <v>374</v>
      </c>
      <c r="E144" s="26" t="s">
        <v>76</v>
      </c>
      <c r="F144" s="11">
        <v>332809</v>
      </c>
      <c r="G144" s="14" t="s">
        <v>62</v>
      </c>
      <c r="H144" s="6">
        <f>Table1[[#This Row],[Surgery Date]]-Table1[[#This Row],[Birth Date]]</f>
        <v>397</v>
      </c>
      <c r="I144" s="19" t="s">
        <v>63</v>
      </c>
      <c r="J144" s="14" t="s">
        <v>125</v>
      </c>
      <c r="K144" s="58">
        <v>36</v>
      </c>
      <c r="L144" s="58">
        <v>455.3</v>
      </c>
      <c r="M144" s="14" t="s">
        <v>78</v>
      </c>
      <c r="N144" s="36">
        <v>43269</v>
      </c>
      <c r="O144" s="64">
        <v>3579.9</v>
      </c>
      <c r="P144" s="64">
        <v>137.53399999999999</v>
      </c>
      <c r="Q144" s="64">
        <v>705.577</v>
      </c>
      <c r="R144" s="70">
        <v>555.83799999999997</v>
      </c>
      <c r="S144" s="64">
        <v>513.89</v>
      </c>
      <c r="T144" s="64">
        <v>442.33800000000002</v>
      </c>
      <c r="U144" s="64">
        <v>422.82499999999999</v>
      </c>
      <c r="V144" s="64">
        <v>359.529</v>
      </c>
      <c r="W144" s="64">
        <v>389.97</v>
      </c>
      <c r="X144" s="64">
        <v>80.144999999999996</v>
      </c>
      <c r="Y144" s="64">
        <v>375.47399999999999</v>
      </c>
      <c r="Z144" s="64">
        <v>240.738</v>
      </c>
      <c r="AA144" s="64">
        <v>240.738</v>
      </c>
      <c r="AB144" s="45" t="s">
        <v>136</v>
      </c>
      <c r="AC144" s="40" t="s">
        <v>205</v>
      </c>
      <c r="AD144" s="60">
        <v>2</v>
      </c>
      <c r="AE144" s="74">
        <v>1.0089999999999999</v>
      </c>
      <c r="AF144" s="61">
        <v>219.64324957337999</v>
      </c>
      <c r="AG144" s="84" t="s">
        <v>359</v>
      </c>
      <c r="AH144" s="90">
        <v>-2.54</v>
      </c>
      <c r="AI144" s="90">
        <v>-4.5999999999999996</v>
      </c>
      <c r="AJ144" s="90" t="s">
        <v>375</v>
      </c>
      <c r="AK144" s="84">
        <v>0</v>
      </c>
      <c r="AL144" s="80" t="s">
        <v>68</v>
      </c>
      <c r="AM144" s="80" t="s">
        <v>69</v>
      </c>
      <c r="AN144" s="84" t="s">
        <v>70</v>
      </c>
      <c r="AO144" s="82"/>
      <c r="AP144" s="84"/>
      <c r="AQ144" s="84"/>
      <c r="AR144" s="84"/>
      <c r="AS144" s="80"/>
      <c r="AT144" s="84"/>
      <c r="AU144" s="84"/>
      <c r="AV144" s="84"/>
      <c r="AW144" s="88" t="s">
        <v>79</v>
      </c>
      <c r="AX144" s="82">
        <v>21</v>
      </c>
      <c r="AY144" s="51">
        <f>Table1[[#This Row],[Surgery Date]]+Table1[[#This Row],[Days Post Injection]]</f>
        <v>43292</v>
      </c>
      <c r="AZ144" s="75">
        <v>729499411</v>
      </c>
      <c r="BA144" s="2" t="s">
        <v>71</v>
      </c>
      <c r="BB144" s="2" t="s">
        <v>71</v>
      </c>
      <c r="BC144" s="2" t="s">
        <v>71</v>
      </c>
      <c r="BD144" s="1" t="s">
        <v>182</v>
      </c>
      <c r="BE144" s="1">
        <v>0.69608345323256948</v>
      </c>
      <c r="BF144" s="1" t="s">
        <v>361</v>
      </c>
      <c r="BG144" s="1">
        <v>0.16061532910837736</v>
      </c>
    </row>
    <row r="145" spans="1:59" ht="12.75" customHeight="1">
      <c r="A145" s="136" t="s">
        <v>59</v>
      </c>
      <c r="B145" s="123">
        <v>42888</v>
      </c>
      <c r="C145" s="123">
        <v>43271</v>
      </c>
      <c r="D145" s="15" t="s">
        <v>376</v>
      </c>
      <c r="E145" s="26" t="s">
        <v>76</v>
      </c>
      <c r="F145" s="11">
        <v>336000</v>
      </c>
      <c r="G145" s="14" t="s">
        <v>62</v>
      </c>
      <c r="H145" s="6">
        <f>Table1[[#This Row],[Surgery Date]]-Table1[[#This Row],[Birth Date]]</f>
        <v>383</v>
      </c>
      <c r="I145" s="19" t="s">
        <v>63</v>
      </c>
      <c r="J145" s="14" t="s">
        <v>125</v>
      </c>
      <c r="K145" s="58">
        <v>28.7</v>
      </c>
      <c r="L145" s="58">
        <v>458.7</v>
      </c>
      <c r="M145" s="14" t="s">
        <v>78</v>
      </c>
      <c r="N145" s="36">
        <v>43269</v>
      </c>
      <c r="O145" s="64">
        <v>3464.49</v>
      </c>
      <c r="P145" s="64">
        <v>94.733800000000002</v>
      </c>
      <c r="Q145" s="64">
        <v>649.23400000000004</v>
      </c>
      <c r="R145" s="70">
        <v>260.37599999999998</v>
      </c>
      <c r="S145" s="64">
        <v>385.262</v>
      </c>
      <c r="T145" s="64">
        <v>435.40499999999997</v>
      </c>
      <c r="U145" s="64">
        <v>389.93</v>
      </c>
      <c r="V145" s="64">
        <v>366.11399999999998</v>
      </c>
      <c r="W145" s="64">
        <v>276.036</v>
      </c>
      <c r="X145" s="64">
        <v>386.27499999999998</v>
      </c>
      <c r="Y145" s="64">
        <v>258.39499999999998</v>
      </c>
      <c r="Z145" s="64">
        <v>380.98399999999998</v>
      </c>
      <c r="AA145" s="64">
        <v>380.98399999999998</v>
      </c>
      <c r="AB145" s="45" t="s">
        <v>136</v>
      </c>
      <c r="AC145" s="40" t="s">
        <v>205</v>
      </c>
      <c r="AD145" s="60">
        <v>3</v>
      </c>
      <c r="AE145" s="74">
        <v>1.86</v>
      </c>
      <c r="AF145" s="61">
        <v>276.71772927216301</v>
      </c>
      <c r="AG145" s="87" t="s">
        <v>359</v>
      </c>
      <c r="AH145" s="92">
        <v>-2.54</v>
      </c>
      <c r="AI145" s="92">
        <v>-4.5999999999999996</v>
      </c>
      <c r="AJ145" s="92" t="s">
        <v>375</v>
      </c>
      <c r="AK145" s="87">
        <v>0</v>
      </c>
      <c r="AL145" s="80" t="s">
        <v>68</v>
      </c>
      <c r="AM145" s="80" t="s">
        <v>69</v>
      </c>
      <c r="AN145" s="87" t="s">
        <v>70</v>
      </c>
      <c r="AO145" s="82"/>
      <c r="AP145" s="84"/>
      <c r="AQ145" s="84"/>
      <c r="AR145" s="84"/>
      <c r="AS145" s="80"/>
      <c r="AT145" s="84"/>
      <c r="AU145" s="84"/>
      <c r="AV145" s="84"/>
      <c r="AW145" s="88" t="s">
        <v>79</v>
      </c>
      <c r="AX145" s="82">
        <v>21</v>
      </c>
      <c r="AY145" s="13">
        <f>Table1[[#This Row],[Surgery Date]]+Table1[[#This Row],[Days Post Injection]]</f>
        <v>43292</v>
      </c>
      <c r="AZ145" s="75">
        <v>729498703</v>
      </c>
      <c r="BA145" s="2" t="s">
        <v>71</v>
      </c>
      <c r="BB145" s="2" t="s">
        <v>71</v>
      </c>
      <c r="BC145" s="2" t="s">
        <v>71</v>
      </c>
      <c r="BD145" s="1" t="s">
        <v>90</v>
      </c>
      <c r="BE145" s="1">
        <v>0.42295245432672846</v>
      </c>
      <c r="BF145" s="1" t="s">
        <v>182</v>
      </c>
      <c r="BG145" s="1">
        <v>0.29322447825582459</v>
      </c>
    </row>
    <row r="146" spans="1:59" ht="12.75" customHeight="1">
      <c r="A146" s="136" t="s">
        <v>59</v>
      </c>
      <c r="B146" s="123">
        <v>42931</v>
      </c>
      <c r="C146" s="123">
        <v>43306</v>
      </c>
      <c r="D146" s="15" t="s">
        <v>377</v>
      </c>
      <c r="E146" s="6" t="s">
        <v>76</v>
      </c>
      <c r="F146" s="11">
        <v>344869</v>
      </c>
      <c r="G146" s="14" t="s">
        <v>62</v>
      </c>
      <c r="H146" s="6">
        <f>Table1[[#This Row],[Surgery Date]]-Table1[[#This Row],[Birth Date]]</f>
        <v>375</v>
      </c>
      <c r="I146" s="19" t="s">
        <v>63</v>
      </c>
      <c r="J146" s="14" t="s">
        <v>77</v>
      </c>
      <c r="K146" s="58">
        <v>32.200000000000003</v>
      </c>
      <c r="L146" s="58">
        <v>465.1</v>
      </c>
      <c r="M146" s="14" t="s">
        <v>78</v>
      </c>
      <c r="N146" s="36">
        <v>43269</v>
      </c>
      <c r="O146" s="64">
        <v>2886.63</v>
      </c>
      <c r="P146" s="64">
        <v>163.59800000000001</v>
      </c>
      <c r="Q146" s="64">
        <v>843.91899999999998</v>
      </c>
      <c r="R146" s="70">
        <v>240.77799999999999</v>
      </c>
      <c r="S146" s="64">
        <v>281.63099999999997</v>
      </c>
      <c r="T146" s="64">
        <v>340.18299999999999</v>
      </c>
      <c r="U146" s="64">
        <v>346.50099999999998</v>
      </c>
      <c r="V146" s="64">
        <v>303.12</v>
      </c>
      <c r="W146" s="64">
        <v>245.69399999999999</v>
      </c>
      <c r="X146" s="64">
        <v>314.33699999999999</v>
      </c>
      <c r="Y146" s="64">
        <v>217.54400000000001</v>
      </c>
      <c r="Z146" s="64">
        <v>259.262</v>
      </c>
      <c r="AA146" s="64">
        <v>259.262</v>
      </c>
      <c r="AB146" s="45"/>
      <c r="AC146" s="40" t="s">
        <v>205</v>
      </c>
      <c r="AD146" s="60">
        <v>4</v>
      </c>
      <c r="AE146" s="74">
        <v>2.5550000000000002</v>
      </c>
      <c r="AF146" s="61" t="s">
        <v>352</v>
      </c>
      <c r="AG146" s="86" t="s">
        <v>235</v>
      </c>
      <c r="AH146" s="112">
        <v>-0.82</v>
      </c>
      <c r="AI146" s="112">
        <v>-0.6</v>
      </c>
      <c r="AJ146" s="112">
        <v>3</v>
      </c>
      <c r="AK146" s="86">
        <v>0</v>
      </c>
      <c r="AL146" s="80" t="s">
        <v>68</v>
      </c>
      <c r="AM146" s="80" t="s">
        <v>69</v>
      </c>
      <c r="AN146" s="80" t="s">
        <v>70</v>
      </c>
      <c r="AO146" s="82"/>
      <c r="AP146" s="84"/>
      <c r="AQ146" s="84"/>
      <c r="AR146" s="84"/>
      <c r="AS146" s="84"/>
      <c r="AT146" s="84"/>
      <c r="AU146" s="84"/>
      <c r="AV146" s="101"/>
      <c r="AW146" s="88" t="s">
        <v>79</v>
      </c>
      <c r="AX146" s="82">
        <v>21</v>
      </c>
      <c r="AY146" s="51">
        <f>Table1[[#This Row],[Surgery Date]]+Table1[[#This Row],[Days Post Injection]]</f>
        <v>43327</v>
      </c>
      <c r="AZ146" s="75">
        <v>809665574</v>
      </c>
      <c r="BA146" s="2" t="s">
        <v>71</v>
      </c>
      <c r="BB146" s="2" t="s">
        <v>71</v>
      </c>
      <c r="BC146" s="2" t="s">
        <v>71</v>
      </c>
      <c r="BD146" s="1" t="s">
        <v>208</v>
      </c>
      <c r="BE146" s="1">
        <v>0.46745329928457668</v>
      </c>
      <c r="BF146" s="1" t="s">
        <v>353</v>
      </c>
      <c r="BG146" s="1">
        <v>0.272555225865735</v>
      </c>
    </row>
    <row r="147" spans="1:59" ht="12.75" customHeight="1">
      <c r="A147" s="136" t="s">
        <v>59</v>
      </c>
      <c r="B147" s="123">
        <v>42909</v>
      </c>
      <c r="C147" s="123">
        <v>43284</v>
      </c>
      <c r="D147" s="15" t="s">
        <v>378</v>
      </c>
      <c r="E147" s="6" t="s">
        <v>76</v>
      </c>
      <c r="F147" s="11">
        <v>340749</v>
      </c>
      <c r="G147" s="14" t="s">
        <v>62</v>
      </c>
      <c r="H147" s="6">
        <f>Table1[[#This Row],[Surgery Date]]-Table1[[#This Row],[Birth Date]]</f>
        <v>375</v>
      </c>
      <c r="I147" s="19" t="s">
        <v>63</v>
      </c>
      <c r="J147" s="8" t="s">
        <v>77</v>
      </c>
      <c r="K147" s="56">
        <v>36</v>
      </c>
      <c r="L147" s="56">
        <v>443.8</v>
      </c>
      <c r="M147" s="8" t="s">
        <v>78</v>
      </c>
      <c r="N147" s="36">
        <v>43269</v>
      </c>
      <c r="O147" s="64">
        <v>3714.09</v>
      </c>
      <c r="P147" s="64">
        <v>94.067099999999996</v>
      </c>
      <c r="Q147" s="64">
        <v>644.65099999999995</v>
      </c>
      <c r="R147" s="70">
        <v>332.07400000000001</v>
      </c>
      <c r="S147" s="64">
        <v>354.541</v>
      </c>
      <c r="T147" s="64">
        <v>331.25400000000002</v>
      </c>
      <c r="U147" s="64">
        <v>434.17500000000001</v>
      </c>
      <c r="V147" s="64">
        <v>414.26</v>
      </c>
      <c r="W147" s="64">
        <v>413.53899999999999</v>
      </c>
      <c r="X147" s="64">
        <v>377.06200000000001</v>
      </c>
      <c r="Y147" s="64">
        <v>342.07299999999998</v>
      </c>
      <c r="Z147" s="64">
        <v>280.99599999999998</v>
      </c>
      <c r="AA147" s="64">
        <v>280.99599999999998</v>
      </c>
      <c r="AB147" s="45" t="s">
        <v>136</v>
      </c>
      <c r="AC147" s="40" t="s">
        <v>148</v>
      </c>
      <c r="AD147" s="60">
        <v>2</v>
      </c>
      <c r="AE147" s="74">
        <v>1.091</v>
      </c>
      <c r="AF147" s="61">
        <v>265.281116395666</v>
      </c>
      <c r="AG147" s="93" t="s">
        <v>379</v>
      </c>
      <c r="AH147" s="90">
        <v>-4.04</v>
      </c>
      <c r="AI147" s="90">
        <v>-2</v>
      </c>
      <c r="AJ147" s="90">
        <v>1.5</v>
      </c>
      <c r="AK147" s="93">
        <v>0</v>
      </c>
      <c r="AL147" s="93" t="s">
        <v>68</v>
      </c>
      <c r="AM147" s="93" t="s">
        <v>69</v>
      </c>
      <c r="AN147" s="93" t="s">
        <v>70</v>
      </c>
      <c r="AO147" s="82"/>
      <c r="AP147" s="84"/>
      <c r="AQ147" s="84"/>
      <c r="AR147" s="84"/>
      <c r="AS147" s="84"/>
      <c r="AT147" s="84"/>
      <c r="AU147" s="84"/>
      <c r="AV147" s="84"/>
      <c r="AW147" s="88" t="s">
        <v>79</v>
      </c>
      <c r="AX147" s="82">
        <v>22</v>
      </c>
      <c r="AY147" s="13">
        <f>Table1[[#This Row],[Surgery Date]]+Table1[[#This Row],[Days Post Injection]]</f>
        <v>43306</v>
      </c>
      <c r="AZ147" s="75">
        <v>987623730</v>
      </c>
      <c r="BA147" s="8" t="s">
        <v>71</v>
      </c>
      <c r="BB147" s="14" t="s">
        <v>71</v>
      </c>
      <c r="BC147" s="14" t="s">
        <v>71</v>
      </c>
      <c r="BD147" s="1" t="s">
        <v>173</v>
      </c>
      <c r="BE147" s="1">
        <v>0.90418192977694678</v>
      </c>
      <c r="BF147" s="1" t="s">
        <v>174</v>
      </c>
      <c r="BG147" s="1">
        <v>5.9238600315470687E-2</v>
      </c>
    </row>
    <row r="148" spans="1:59" ht="12.75" customHeight="1">
      <c r="A148" s="136" t="s">
        <v>59</v>
      </c>
      <c r="B148" s="123">
        <v>42913</v>
      </c>
      <c r="C148" s="123">
        <v>43297</v>
      </c>
      <c r="D148" s="15" t="s">
        <v>380</v>
      </c>
      <c r="E148" s="6" t="s">
        <v>61</v>
      </c>
      <c r="F148" s="11">
        <v>404608</v>
      </c>
      <c r="G148" s="14" t="s">
        <v>62</v>
      </c>
      <c r="H148" s="6">
        <f>Table1[[#This Row],[Surgery Date]]-Table1[[#This Row],[Birth Date]]</f>
        <v>384</v>
      </c>
      <c r="I148" s="19" t="s">
        <v>63</v>
      </c>
      <c r="J148" s="14" t="s">
        <v>64</v>
      </c>
      <c r="K148" s="58">
        <v>29.7</v>
      </c>
      <c r="L148" s="58">
        <v>433.8</v>
      </c>
      <c r="M148" s="14" t="s">
        <v>65</v>
      </c>
      <c r="N148" s="36">
        <v>43269</v>
      </c>
      <c r="O148" s="64">
        <v>3111.28</v>
      </c>
      <c r="P148" s="64">
        <v>214.80099999999999</v>
      </c>
      <c r="Q148" s="64">
        <v>921.52700000000004</v>
      </c>
      <c r="R148" s="70">
        <v>259.47699999999998</v>
      </c>
      <c r="S148" s="64">
        <v>223.619</v>
      </c>
      <c r="T148" s="64">
        <v>211.822</v>
      </c>
      <c r="U148" s="64">
        <v>474.87</v>
      </c>
      <c r="V148" s="64">
        <v>381.096</v>
      </c>
      <c r="W148" s="64">
        <v>400.815</v>
      </c>
      <c r="X148" s="64">
        <v>199.06100000000001</v>
      </c>
      <c r="Y148" s="64">
        <v>233.922</v>
      </c>
      <c r="Z148" s="64">
        <v>415.62799999999999</v>
      </c>
      <c r="AA148" s="64">
        <v>415.62799999999999</v>
      </c>
      <c r="AB148" s="45"/>
      <c r="AC148" s="40" t="s">
        <v>66</v>
      </c>
      <c r="AD148" s="60" t="e">
        <v>#N/A</v>
      </c>
      <c r="AE148" s="74" t="e">
        <v>#N/A</v>
      </c>
      <c r="AF148" s="61" t="e">
        <v>#N/A</v>
      </c>
      <c r="AG148" s="84" t="s">
        <v>381</v>
      </c>
      <c r="AH148" s="90">
        <v>-3.52</v>
      </c>
      <c r="AI148" s="90">
        <v>-2</v>
      </c>
      <c r="AJ148" s="90">
        <v>1.35</v>
      </c>
      <c r="AK148" s="84">
        <v>0</v>
      </c>
      <c r="AL148" s="84" t="s">
        <v>68</v>
      </c>
      <c r="AM148" s="84" t="s">
        <v>69</v>
      </c>
      <c r="AN148" s="84" t="s">
        <v>70</v>
      </c>
      <c r="AO148" s="82"/>
      <c r="AP148" s="84"/>
      <c r="AQ148" s="84"/>
      <c r="AR148" s="84"/>
      <c r="AS148" s="84"/>
      <c r="AT148" s="84"/>
      <c r="AU148" s="84"/>
      <c r="AV148" s="101"/>
      <c r="AW148" s="88"/>
      <c r="AX148" s="82">
        <v>21</v>
      </c>
      <c r="AY148" s="51">
        <f>Table1[[#This Row],[Surgery Date]]+Table1[[#This Row],[Days Post Injection]]</f>
        <v>43318</v>
      </c>
      <c r="AZ148" s="75">
        <v>812975535</v>
      </c>
      <c r="BA148" s="2" t="s">
        <v>71</v>
      </c>
      <c r="BB148" s="2" t="s">
        <v>80</v>
      </c>
      <c r="BC148" s="2" t="s">
        <v>72</v>
      </c>
      <c r="BD148" s="1" t="s">
        <v>173</v>
      </c>
      <c r="BE148" s="1">
        <v>0.61914558943604636</v>
      </c>
      <c r="BF148" s="1" t="s">
        <v>121</v>
      </c>
      <c r="BG148" s="1">
        <v>0.16531675672061122</v>
      </c>
    </row>
    <row r="149" spans="1:59" s="14" customFormat="1" ht="12.75" customHeight="1">
      <c r="A149" s="136" t="s">
        <v>59</v>
      </c>
      <c r="B149" s="123">
        <v>42874</v>
      </c>
      <c r="C149" s="123">
        <v>43278</v>
      </c>
      <c r="D149" s="10" t="s">
        <v>382</v>
      </c>
      <c r="E149" s="26" t="s">
        <v>76</v>
      </c>
      <c r="F149" s="11">
        <v>332813</v>
      </c>
      <c r="G149" s="14" t="s">
        <v>62</v>
      </c>
      <c r="H149" s="6">
        <f>Table1[[#This Row],[Surgery Date]]-Table1[[#This Row],[Birth Date]]</f>
        <v>404</v>
      </c>
      <c r="I149" s="19" t="s">
        <v>63</v>
      </c>
      <c r="J149" s="14" t="s">
        <v>125</v>
      </c>
      <c r="K149" s="58">
        <v>36.5</v>
      </c>
      <c r="L149" s="58">
        <v>478.5</v>
      </c>
      <c r="M149" s="14" t="s">
        <v>78</v>
      </c>
      <c r="N149" s="36">
        <v>43269</v>
      </c>
      <c r="O149" s="64">
        <v>3383.09</v>
      </c>
      <c r="P149" s="64">
        <v>213.86799999999999</v>
      </c>
      <c r="Q149" s="64">
        <v>1099.06</v>
      </c>
      <c r="R149" s="70">
        <v>515.56799999999998</v>
      </c>
      <c r="S149" s="64">
        <v>551.13699999999994</v>
      </c>
      <c r="T149" s="64">
        <v>468.75799999999998</v>
      </c>
      <c r="U149" s="64">
        <v>401.19299999999998</v>
      </c>
      <c r="V149" s="64">
        <v>288.59300000000002</v>
      </c>
      <c r="W149" s="64">
        <v>163.75800000000001</v>
      </c>
      <c r="X149" s="64">
        <v>295.61099999999999</v>
      </c>
      <c r="Y149" s="64">
        <v>182.637</v>
      </c>
      <c r="Z149" s="64">
        <v>211.90700000000001</v>
      </c>
      <c r="AA149" s="64">
        <v>211.90700000000001</v>
      </c>
      <c r="AB149" s="45" t="s">
        <v>136</v>
      </c>
      <c r="AC149" s="40" t="s">
        <v>148</v>
      </c>
      <c r="AD149" s="60">
        <v>2</v>
      </c>
      <c r="AE149" s="74">
        <v>1.097</v>
      </c>
      <c r="AF149" s="61">
        <v>267.399217958365</v>
      </c>
      <c r="AG149" s="116" t="s">
        <v>299</v>
      </c>
      <c r="AH149" s="92">
        <v>-0.57999999999999996</v>
      </c>
      <c r="AI149" s="92">
        <v>-0.17</v>
      </c>
      <c r="AJ149" s="92">
        <v>4.4000000000000004</v>
      </c>
      <c r="AK149" s="116">
        <v>0</v>
      </c>
      <c r="AL149" s="116" t="s">
        <v>68</v>
      </c>
      <c r="AM149" s="116" t="s">
        <v>69</v>
      </c>
      <c r="AN149" s="116" t="s">
        <v>70</v>
      </c>
      <c r="AO149" s="82"/>
      <c r="AP149" s="84"/>
      <c r="AQ149" s="84"/>
      <c r="AR149" s="84"/>
      <c r="AS149" s="80"/>
      <c r="AT149" s="84"/>
      <c r="AU149" s="84"/>
      <c r="AV149" s="84"/>
      <c r="AW149" s="88" t="s">
        <v>79</v>
      </c>
      <c r="AX149" s="82">
        <v>21</v>
      </c>
      <c r="AY149" s="51">
        <f>Table1[[#This Row],[Surgery Date]]+Table1[[#This Row],[Days Post Injection]]</f>
        <v>43299</v>
      </c>
      <c r="AZ149" s="75">
        <v>1040396534</v>
      </c>
      <c r="BA149" s="2" t="s">
        <v>71</v>
      </c>
      <c r="BB149" s="2" t="s">
        <v>71</v>
      </c>
      <c r="BC149" s="2" t="s">
        <v>71</v>
      </c>
      <c r="BD149" s="1" t="s">
        <v>300</v>
      </c>
      <c r="BE149" s="1">
        <v>0.79220671897592576</v>
      </c>
      <c r="BF149" s="1" t="s">
        <v>383</v>
      </c>
      <c r="BG149" s="1">
        <v>7.4610219974600989E-2</v>
      </c>
    </row>
    <row r="150" spans="1:59" s="14" customFormat="1" ht="12.75" customHeight="1">
      <c r="A150" s="136" t="s">
        <v>59</v>
      </c>
      <c r="B150" s="123">
        <v>42888</v>
      </c>
      <c r="C150" s="123">
        <v>43278</v>
      </c>
      <c r="D150" s="10" t="s">
        <v>384</v>
      </c>
      <c r="E150" s="26" t="s">
        <v>76</v>
      </c>
      <c r="F150" s="11">
        <v>336001</v>
      </c>
      <c r="G150" s="14" t="s">
        <v>62</v>
      </c>
      <c r="H150" s="6">
        <f>Table1[[#This Row],[Surgery Date]]-Table1[[#This Row],[Birth Date]]</f>
        <v>390</v>
      </c>
      <c r="I150" s="19" t="s">
        <v>63</v>
      </c>
      <c r="J150" s="14" t="s">
        <v>125</v>
      </c>
      <c r="K150" s="58">
        <v>33</v>
      </c>
      <c r="L150" s="58">
        <v>456.1</v>
      </c>
      <c r="M150" s="14" t="s">
        <v>78</v>
      </c>
      <c r="N150" s="36">
        <v>43269</v>
      </c>
      <c r="O150" s="64">
        <v>2572.7199999999998</v>
      </c>
      <c r="P150" s="64">
        <v>278.53500000000003</v>
      </c>
      <c r="Q150" s="64">
        <v>1017.29</v>
      </c>
      <c r="R150" s="70">
        <v>485.67899999999997</v>
      </c>
      <c r="S150" s="64">
        <v>353.64600000000002</v>
      </c>
      <c r="T150" s="64">
        <v>197.744</v>
      </c>
      <c r="U150" s="64">
        <v>335.96499999999997</v>
      </c>
      <c r="V150" s="64">
        <v>161.00700000000001</v>
      </c>
      <c r="W150" s="64">
        <v>314.44099999999997</v>
      </c>
      <c r="X150" s="64">
        <v>286.84300000000002</v>
      </c>
      <c r="Y150" s="64">
        <v>96.786100000000005</v>
      </c>
      <c r="Z150" s="64">
        <v>88.890600000000006</v>
      </c>
      <c r="AA150" s="64">
        <v>88.890600000000006</v>
      </c>
      <c r="AB150" s="45"/>
      <c r="AC150" s="40" t="s">
        <v>148</v>
      </c>
      <c r="AD150" s="60" t="e">
        <v>#N/A</v>
      </c>
      <c r="AE150" s="74" t="e">
        <v>#N/A</v>
      </c>
      <c r="AF150" s="61" t="e">
        <v>#N/A</v>
      </c>
      <c r="AG150" s="93" t="s">
        <v>364</v>
      </c>
      <c r="AH150" s="90">
        <v>-2.54</v>
      </c>
      <c r="AI150" s="90">
        <v>-1.9</v>
      </c>
      <c r="AJ150" s="90">
        <v>0.4</v>
      </c>
      <c r="AK150" s="93">
        <v>0</v>
      </c>
      <c r="AL150" s="93" t="s">
        <v>68</v>
      </c>
      <c r="AM150" s="93" t="s">
        <v>69</v>
      </c>
      <c r="AN150" s="93" t="s">
        <v>70</v>
      </c>
      <c r="AO150" s="82"/>
      <c r="AP150" s="84"/>
      <c r="AQ150" s="84"/>
      <c r="AR150" s="84"/>
      <c r="AS150" s="80"/>
      <c r="AT150" s="84"/>
      <c r="AU150" s="84"/>
      <c r="AV150" s="84"/>
      <c r="AW150" s="88" t="s">
        <v>79</v>
      </c>
      <c r="AX150" s="82">
        <v>21</v>
      </c>
      <c r="AY150" s="13">
        <f>Table1[[#This Row],[Surgery Date]]+Table1[[#This Row],[Days Post Injection]]</f>
        <v>43299</v>
      </c>
      <c r="AZ150" s="75">
        <v>967402474</v>
      </c>
      <c r="BA150" s="2" t="s">
        <v>71</v>
      </c>
      <c r="BB150" s="2" t="s">
        <v>71</v>
      </c>
      <c r="BC150" s="2" t="s">
        <v>71</v>
      </c>
      <c r="BD150" s="1" t="s">
        <v>160</v>
      </c>
      <c r="BE150" s="1">
        <v>0.87902020051050911</v>
      </c>
      <c r="BF150" s="1" t="s">
        <v>159</v>
      </c>
      <c r="BG150" s="1">
        <v>0.11548548528050839</v>
      </c>
    </row>
    <row r="151" spans="1:59" s="14" customFormat="1" ht="12.75" customHeight="1">
      <c r="A151" s="136" t="s">
        <v>59</v>
      </c>
      <c r="B151" s="121">
        <v>42949</v>
      </c>
      <c r="C151" s="121">
        <v>43313</v>
      </c>
      <c r="D151" s="20" t="s">
        <v>385</v>
      </c>
      <c r="E151" s="26" t="s">
        <v>76</v>
      </c>
      <c r="F151" s="6">
        <v>348502</v>
      </c>
      <c r="G151" s="6" t="s">
        <v>62</v>
      </c>
      <c r="H151" s="6">
        <f>Table1[[#This Row],[Surgery Date]]-Table1[[#This Row],[Birth Date]]</f>
        <v>364</v>
      </c>
      <c r="I151" s="19" t="s">
        <v>63</v>
      </c>
      <c r="J151" s="6" t="s">
        <v>125</v>
      </c>
      <c r="K151" s="52">
        <v>34.799999999999997</v>
      </c>
      <c r="L151" s="52">
        <v>475.9</v>
      </c>
      <c r="M151" s="6" t="s">
        <v>78</v>
      </c>
      <c r="N151" s="36">
        <v>43300</v>
      </c>
      <c r="O151" s="64">
        <v>3108.5</v>
      </c>
      <c r="P151" s="64">
        <v>165.86699999999999</v>
      </c>
      <c r="Q151" s="64">
        <v>1230.04</v>
      </c>
      <c r="R151" s="70">
        <v>314.81599999999997</v>
      </c>
      <c r="S151" s="64">
        <v>289.15300000000002</v>
      </c>
      <c r="T151" s="64">
        <v>188.387</v>
      </c>
      <c r="U151" s="64">
        <v>307.17</v>
      </c>
      <c r="V151" s="64">
        <v>244.679</v>
      </c>
      <c r="W151" s="64">
        <v>472.803</v>
      </c>
      <c r="X151" s="64">
        <v>288.86799999999999</v>
      </c>
      <c r="Y151" s="64">
        <v>337.04199999999997</v>
      </c>
      <c r="Z151" s="64">
        <v>251.38900000000001</v>
      </c>
      <c r="AA151" s="64">
        <v>251.38900000000001</v>
      </c>
      <c r="AB151" s="45" t="s">
        <v>136</v>
      </c>
      <c r="AC151" s="40" t="s">
        <v>148</v>
      </c>
      <c r="AD151" s="60">
        <v>2</v>
      </c>
      <c r="AE151" s="74">
        <v>2.4140000000000001</v>
      </c>
      <c r="AF151" s="61">
        <v>606.25256489243702</v>
      </c>
      <c r="AG151" s="84" t="s">
        <v>309</v>
      </c>
      <c r="AH151" s="90">
        <v>-2.7</v>
      </c>
      <c r="AI151" s="90">
        <v>-0.13</v>
      </c>
      <c r="AJ151" s="90">
        <v>5.2</v>
      </c>
      <c r="AK151" s="84">
        <v>0</v>
      </c>
      <c r="AL151" s="80" t="s">
        <v>68</v>
      </c>
      <c r="AM151" s="80" t="s">
        <v>69</v>
      </c>
      <c r="AN151" s="84" t="s">
        <v>70</v>
      </c>
      <c r="AO151" s="107"/>
      <c r="AP151" s="93"/>
      <c r="AQ151" s="93"/>
      <c r="AR151" s="93"/>
      <c r="AS151" s="93"/>
      <c r="AT151" s="84"/>
      <c r="AU151" s="87"/>
      <c r="AV151" s="84"/>
      <c r="AW151" s="88" t="s">
        <v>79</v>
      </c>
      <c r="AX151" s="82">
        <v>21</v>
      </c>
      <c r="AY151" s="51">
        <f>Table1[[#This Row],[Surgery Date]]+Table1[[#This Row],[Days Post Injection]]</f>
        <v>43334</v>
      </c>
      <c r="AZ151" s="75">
        <v>793336841</v>
      </c>
      <c r="BA151" s="2" t="s">
        <v>71</v>
      </c>
      <c r="BB151" s="2" t="s">
        <v>71</v>
      </c>
      <c r="BC151" s="2" t="s">
        <v>71</v>
      </c>
      <c r="BD151" s="1" t="s">
        <v>261</v>
      </c>
      <c r="BE151" s="1">
        <v>0.47824543943724107</v>
      </c>
      <c r="BF151" s="1" t="s">
        <v>260</v>
      </c>
      <c r="BG151" s="1">
        <v>0.33987227514376955</v>
      </c>
    </row>
    <row r="152" spans="1:59" s="14" customFormat="1" ht="12.75" customHeight="1">
      <c r="A152" s="136" t="s">
        <v>59</v>
      </c>
      <c r="B152" s="123">
        <v>42934</v>
      </c>
      <c r="C152" s="123">
        <v>43347</v>
      </c>
      <c r="D152" s="10" t="s">
        <v>386</v>
      </c>
      <c r="E152" s="6" t="s">
        <v>61</v>
      </c>
      <c r="F152" s="11">
        <v>404602</v>
      </c>
      <c r="G152" s="14" t="s">
        <v>62</v>
      </c>
      <c r="H152" s="6">
        <f>Table1[[#This Row],[Surgery Date]]-Table1[[#This Row],[Birth Date]]</f>
        <v>413</v>
      </c>
      <c r="I152" s="19" t="s">
        <v>63</v>
      </c>
      <c r="J152" s="14" t="s">
        <v>64</v>
      </c>
      <c r="K152" s="58">
        <v>38.9</v>
      </c>
      <c r="L152" s="58">
        <v>480.3</v>
      </c>
      <c r="M152" s="14" t="s">
        <v>65</v>
      </c>
      <c r="N152" s="36">
        <v>43300</v>
      </c>
      <c r="O152" s="64">
        <v>2354.8200000000002</v>
      </c>
      <c r="P152" s="64">
        <v>159.798</v>
      </c>
      <c r="Q152" s="64">
        <v>722.59699999999998</v>
      </c>
      <c r="R152" s="70">
        <v>198.43899999999999</v>
      </c>
      <c r="S152" s="64">
        <v>190.191</v>
      </c>
      <c r="T152" s="64">
        <v>277.40499999999997</v>
      </c>
      <c r="U152" s="64">
        <v>278.07100000000003</v>
      </c>
      <c r="V152" s="64">
        <v>316.15600000000001</v>
      </c>
      <c r="W152" s="64">
        <v>266.66000000000003</v>
      </c>
      <c r="X152" s="64">
        <v>269.3</v>
      </c>
      <c r="Y152" s="64">
        <v>116.592</v>
      </c>
      <c r="Z152" s="64">
        <v>296.084</v>
      </c>
      <c r="AA152" s="64">
        <v>296.084</v>
      </c>
      <c r="AB152" s="45"/>
      <c r="AC152" s="40" t="s">
        <v>66</v>
      </c>
      <c r="AD152" s="60" t="e">
        <v>#N/A</v>
      </c>
      <c r="AE152" s="74" t="e">
        <v>#N/A</v>
      </c>
      <c r="AF152" s="61" t="e">
        <v>#N/A</v>
      </c>
      <c r="AG152" s="87" t="s">
        <v>126</v>
      </c>
      <c r="AH152" s="92">
        <v>4.28</v>
      </c>
      <c r="AI152" s="92">
        <v>-0.5</v>
      </c>
      <c r="AJ152" s="92">
        <v>2.31</v>
      </c>
      <c r="AK152" s="116">
        <v>0</v>
      </c>
      <c r="AL152" s="116" t="s">
        <v>68</v>
      </c>
      <c r="AM152" s="116" t="s">
        <v>387</v>
      </c>
      <c r="AN152" s="116" t="s">
        <v>70</v>
      </c>
      <c r="AO152" s="82"/>
      <c r="AP152" s="84"/>
      <c r="AQ152" s="84"/>
      <c r="AR152" s="84"/>
      <c r="AS152" s="84"/>
      <c r="AT152" s="84"/>
      <c r="AU152" s="84"/>
      <c r="AV152" s="135"/>
      <c r="AW152" s="88"/>
      <c r="AX152" s="82">
        <v>21</v>
      </c>
      <c r="AY152" s="51">
        <f>Table1[[#This Row],[Surgery Date]]+Table1[[#This Row],[Days Post Injection]]</f>
        <v>43368</v>
      </c>
      <c r="AZ152" s="75">
        <v>867829230</v>
      </c>
      <c r="BA152" s="2" t="s">
        <v>71</v>
      </c>
      <c r="BB152" s="2" t="s">
        <v>71</v>
      </c>
      <c r="BC152" s="2" t="s">
        <v>72</v>
      </c>
      <c r="BD152" s="1" t="s">
        <v>127</v>
      </c>
      <c r="BE152" s="1">
        <v>1</v>
      </c>
      <c r="BF152" s="1" t="s">
        <v>74</v>
      </c>
      <c r="BG152" s="1">
        <v>0</v>
      </c>
    </row>
    <row r="153" spans="1:59" s="14" customFormat="1" ht="12.75" customHeight="1">
      <c r="A153" s="136" t="s">
        <v>59</v>
      </c>
      <c r="B153" s="126">
        <v>42928</v>
      </c>
      <c r="C153" s="126">
        <v>43313</v>
      </c>
      <c r="D153" s="128" t="s">
        <v>388</v>
      </c>
      <c r="E153" s="26" t="s">
        <v>76</v>
      </c>
      <c r="F153" s="27">
        <v>344302</v>
      </c>
      <c r="G153" s="2" t="s">
        <v>62</v>
      </c>
      <c r="H153" s="6">
        <f>Table1[[#This Row],[Surgery Date]]-Table1[[#This Row],[Birth Date]]</f>
        <v>385</v>
      </c>
      <c r="I153" s="19" t="s">
        <v>63</v>
      </c>
      <c r="J153" s="2" t="s">
        <v>125</v>
      </c>
      <c r="K153" s="57">
        <v>37.4</v>
      </c>
      <c r="L153" s="57">
        <v>497.4</v>
      </c>
      <c r="M153" s="2" t="s">
        <v>78</v>
      </c>
      <c r="N153" s="36">
        <v>43300</v>
      </c>
      <c r="O153" s="64">
        <v>3400.71</v>
      </c>
      <c r="P153" s="64">
        <v>153.06700000000001</v>
      </c>
      <c r="Q153" s="64">
        <v>893.78200000000004</v>
      </c>
      <c r="R153" s="70">
        <v>363.65800000000002</v>
      </c>
      <c r="S153" s="64">
        <v>390.45299999999997</v>
      </c>
      <c r="T153" s="64">
        <v>390.88400000000001</v>
      </c>
      <c r="U153" s="64">
        <v>397.35199999999998</v>
      </c>
      <c r="V153" s="64">
        <v>340.173</v>
      </c>
      <c r="W153" s="64">
        <v>329.048</v>
      </c>
      <c r="X153" s="64">
        <v>351.37799999999999</v>
      </c>
      <c r="Y153" s="64">
        <v>305.93900000000002</v>
      </c>
      <c r="Z153" s="64">
        <v>102.131</v>
      </c>
      <c r="AA153" s="64">
        <v>102.131</v>
      </c>
      <c r="AB153" s="45" t="s">
        <v>136</v>
      </c>
      <c r="AC153" s="40" t="s">
        <v>148</v>
      </c>
      <c r="AD153" s="60">
        <v>2</v>
      </c>
      <c r="AE153" s="74">
        <v>1.4239999999999999</v>
      </c>
      <c r="AF153" s="61">
        <v>370.18251746637799</v>
      </c>
      <c r="AG153" s="80" t="s">
        <v>326</v>
      </c>
      <c r="AH153" s="83">
        <v>2.5</v>
      </c>
      <c r="AI153" s="83">
        <v>-1.2</v>
      </c>
      <c r="AJ153" s="83" t="s">
        <v>327</v>
      </c>
      <c r="AK153" s="80">
        <v>0</v>
      </c>
      <c r="AL153" s="80" t="s">
        <v>68</v>
      </c>
      <c r="AM153" s="80" t="s">
        <v>69</v>
      </c>
      <c r="AN153" s="80" t="s">
        <v>70</v>
      </c>
      <c r="AO153" s="95"/>
      <c r="AP153" s="93"/>
      <c r="AQ153" s="141"/>
      <c r="AR153" s="93"/>
      <c r="AS153" s="93"/>
      <c r="AT153" s="93"/>
      <c r="AU153" s="93"/>
      <c r="AV153" s="142"/>
      <c r="AW153" s="88" t="s">
        <v>79</v>
      </c>
      <c r="AX153" s="82">
        <v>21</v>
      </c>
      <c r="AY153" s="51">
        <f>Table1[[#This Row],[Surgery Date]]+Table1[[#This Row],[Days Post Injection]]</f>
        <v>43334</v>
      </c>
      <c r="AZ153" s="75">
        <v>990812212</v>
      </c>
      <c r="BA153" s="2" t="s">
        <v>71</v>
      </c>
      <c r="BB153" s="2" t="s">
        <v>71</v>
      </c>
      <c r="BC153" s="2" t="s">
        <v>71</v>
      </c>
      <c r="BD153" s="1" t="s">
        <v>195</v>
      </c>
      <c r="BE153" s="1">
        <v>0.97614781293485786</v>
      </c>
      <c r="BF153" s="1" t="s">
        <v>145</v>
      </c>
      <c r="BG153" s="1">
        <v>2.3731422512162998E-2</v>
      </c>
    </row>
    <row r="154" spans="1:59" s="14" customFormat="1" ht="12.75" customHeight="1">
      <c r="A154" s="136" t="s">
        <v>59</v>
      </c>
      <c r="B154" s="123">
        <v>42934</v>
      </c>
      <c r="C154" s="123">
        <v>43357</v>
      </c>
      <c r="D154" s="10" t="s">
        <v>389</v>
      </c>
      <c r="E154" s="6" t="s">
        <v>61</v>
      </c>
      <c r="F154" s="11">
        <v>404600</v>
      </c>
      <c r="G154" s="14" t="s">
        <v>62</v>
      </c>
      <c r="H154" s="6">
        <f>Table1[[#This Row],[Surgery Date]]-Table1[[#This Row],[Birth Date]]</f>
        <v>423</v>
      </c>
      <c r="I154" s="19" t="s">
        <v>63</v>
      </c>
      <c r="J154" s="14" t="s">
        <v>64</v>
      </c>
      <c r="K154" s="58">
        <v>38.9</v>
      </c>
      <c r="L154" s="58">
        <v>475.2</v>
      </c>
      <c r="M154" s="14" t="s">
        <v>65</v>
      </c>
      <c r="N154" s="36">
        <v>43300</v>
      </c>
      <c r="O154" s="64">
        <v>2409.61</v>
      </c>
      <c r="P154" s="64">
        <v>152.13399999999999</v>
      </c>
      <c r="Q154" s="64">
        <v>775.15700000000004</v>
      </c>
      <c r="R154" s="70">
        <v>216.32400000000001</v>
      </c>
      <c r="S154" s="64">
        <v>182.66</v>
      </c>
      <c r="T154" s="64">
        <v>300.267</v>
      </c>
      <c r="U154" s="64">
        <v>291.36900000000003</v>
      </c>
      <c r="V154" s="64">
        <v>167.80799999999999</v>
      </c>
      <c r="W154" s="64">
        <v>212.09800000000001</v>
      </c>
      <c r="X154" s="64">
        <v>243.05</v>
      </c>
      <c r="Y154" s="64">
        <v>175.999</v>
      </c>
      <c r="Z154" s="64">
        <v>273.17500000000001</v>
      </c>
      <c r="AA154" s="64">
        <v>273.17500000000001</v>
      </c>
      <c r="AB154" s="45"/>
      <c r="AC154" s="40" t="s">
        <v>66</v>
      </c>
      <c r="AD154" s="60" t="e">
        <v>#N/A</v>
      </c>
      <c r="AE154" s="74" t="e">
        <v>#N/A</v>
      </c>
      <c r="AF154" s="61" t="e">
        <v>#N/A</v>
      </c>
      <c r="AG154" s="84" t="s">
        <v>138</v>
      </c>
      <c r="AH154" s="90">
        <v>2.8</v>
      </c>
      <c r="AI154" s="90">
        <v>-1.25</v>
      </c>
      <c r="AJ154" s="90" t="s">
        <v>139</v>
      </c>
      <c r="AK154" s="84">
        <v>0</v>
      </c>
      <c r="AL154" s="84" t="s">
        <v>68</v>
      </c>
      <c r="AM154" s="93" t="s">
        <v>387</v>
      </c>
      <c r="AN154" s="93" t="s">
        <v>70</v>
      </c>
      <c r="AO154" s="82"/>
      <c r="AP154" s="84"/>
      <c r="AQ154" s="84"/>
      <c r="AR154" s="84"/>
      <c r="AS154" s="84"/>
      <c r="AT154" s="84"/>
      <c r="AU154" s="84"/>
      <c r="AV154" s="84"/>
      <c r="AW154" s="88" t="s">
        <v>79</v>
      </c>
      <c r="AX154" s="82">
        <v>21</v>
      </c>
      <c r="AY154" s="51">
        <f>Table1[[#This Row],[Surgery Date]]+Table1[[#This Row],[Days Post Injection]]</f>
        <v>43378</v>
      </c>
      <c r="AZ154" s="75">
        <v>839158197</v>
      </c>
      <c r="BA154" s="2" t="s">
        <v>71</v>
      </c>
      <c r="BB154" s="2" t="s">
        <v>71</v>
      </c>
      <c r="BC154" s="2" t="s">
        <v>72</v>
      </c>
      <c r="BD154" s="1" t="s">
        <v>140</v>
      </c>
      <c r="BE154" s="1">
        <v>0.61433873570513686</v>
      </c>
      <c r="BF154" s="1" t="s">
        <v>103</v>
      </c>
      <c r="BG154" s="1">
        <v>0.37159259349466317</v>
      </c>
    </row>
    <row r="155" spans="1:59" s="14" customFormat="1" ht="12.75" customHeight="1">
      <c r="A155" s="136" t="s">
        <v>59</v>
      </c>
      <c r="B155" s="123">
        <v>42934</v>
      </c>
      <c r="C155" s="123">
        <v>43320</v>
      </c>
      <c r="D155" s="10" t="s">
        <v>390</v>
      </c>
      <c r="E155" s="6" t="s">
        <v>61</v>
      </c>
      <c r="F155" s="11">
        <v>404619</v>
      </c>
      <c r="G155" s="14" t="s">
        <v>62</v>
      </c>
      <c r="H155" s="6">
        <f>Table1[[#This Row],[Surgery Date]]-Table1[[#This Row],[Birth Date]]</f>
        <v>386</v>
      </c>
      <c r="I155" s="19" t="s">
        <v>63</v>
      </c>
      <c r="J155" s="14" t="s">
        <v>64</v>
      </c>
      <c r="K155" s="58">
        <v>30.9</v>
      </c>
      <c r="L155" s="58">
        <v>434.2</v>
      </c>
      <c r="M155" s="14" t="s">
        <v>65</v>
      </c>
      <c r="N155" s="36">
        <v>43300</v>
      </c>
      <c r="O155" s="64">
        <v>1722.44</v>
      </c>
      <c r="P155" s="64">
        <v>178.86500000000001</v>
      </c>
      <c r="Q155" s="64">
        <v>482.88400000000001</v>
      </c>
      <c r="R155" s="70">
        <v>210.767</v>
      </c>
      <c r="S155" s="64">
        <v>136.06</v>
      </c>
      <c r="T155" s="64">
        <v>171.001</v>
      </c>
      <c r="U155" s="64">
        <v>154.27699999999999</v>
      </c>
      <c r="V155" s="64">
        <v>205.267</v>
      </c>
      <c r="W155" s="64">
        <v>144.97999999999999</v>
      </c>
      <c r="X155" s="64">
        <v>172.36500000000001</v>
      </c>
      <c r="Y155" s="64">
        <v>122.556</v>
      </c>
      <c r="Z155" s="64">
        <v>195.465</v>
      </c>
      <c r="AA155" s="64">
        <v>195.465</v>
      </c>
      <c r="AB155" s="45"/>
      <c r="AC155" s="40" t="s">
        <v>66</v>
      </c>
      <c r="AD155" s="60" t="e">
        <v>#N/A</v>
      </c>
      <c r="AE155" s="74" t="e">
        <v>#N/A</v>
      </c>
      <c r="AF155" s="61" t="e">
        <v>#N/A</v>
      </c>
      <c r="AG155" s="84" t="s">
        <v>215</v>
      </c>
      <c r="AH155" s="90">
        <v>-4</v>
      </c>
      <c r="AI155" s="90">
        <v>-3.4</v>
      </c>
      <c r="AJ155" s="90">
        <v>2.9</v>
      </c>
      <c r="AK155" s="84">
        <v>0</v>
      </c>
      <c r="AL155" s="84" t="s">
        <v>68</v>
      </c>
      <c r="AM155" s="84" t="s">
        <v>69</v>
      </c>
      <c r="AN155" s="84" t="s">
        <v>70</v>
      </c>
      <c r="AO155" s="82"/>
      <c r="AP155" s="84"/>
      <c r="AQ155" s="84"/>
      <c r="AR155" s="84"/>
      <c r="AS155" s="84"/>
      <c r="AT155" s="84"/>
      <c r="AU155" s="84"/>
      <c r="AV155" s="84"/>
      <c r="AW155" s="88"/>
      <c r="AX155" s="82">
        <v>21</v>
      </c>
      <c r="AY155" s="51">
        <f>Table1[[#This Row],[Surgery Date]]+Table1[[#This Row],[Days Post Injection]]</f>
        <v>43341</v>
      </c>
      <c r="AZ155" s="75">
        <v>862569732</v>
      </c>
      <c r="BA155" s="2" t="s">
        <v>71</v>
      </c>
      <c r="BB155" s="2" t="s">
        <v>80</v>
      </c>
      <c r="BC155" s="2" t="s">
        <v>72</v>
      </c>
      <c r="BD155" s="1" t="s">
        <v>391</v>
      </c>
      <c r="BE155" s="1">
        <v>0.89840479560387321</v>
      </c>
      <c r="BF155" s="1" t="s">
        <v>190</v>
      </c>
      <c r="BG155" s="1">
        <v>7.5224392147796443E-2</v>
      </c>
    </row>
    <row r="156" spans="1:59" s="14" customFormat="1" ht="12.75" customHeight="1">
      <c r="A156" s="136" t="s">
        <v>59</v>
      </c>
      <c r="B156" s="123">
        <v>42934</v>
      </c>
      <c r="C156" s="123">
        <v>43318</v>
      </c>
      <c r="D156" s="10" t="s">
        <v>392</v>
      </c>
      <c r="E156" s="6" t="s">
        <v>61</v>
      </c>
      <c r="F156" s="11">
        <v>404616</v>
      </c>
      <c r="G156" s="14" t="s">
        <v>62</v>
      </c>
      <c r="H156" s="6">
        <f>Table1[[#This Row],[Surgery Date]]-Table1[[#This Row],[Birth Date]]</f>
        <v>384</v>
      </c>
      <c r="I156" s="19" t="s">
        <v>63</v>
      </c>
      <c r="J156" s="14" t="s">
        <v>64</v>
      </c>
      <c r="K156" s="58">
        <v>26.3</v>
      </c>
      <c r="L156" s="58">
        <v>468</v>
      </c>
      <c r="M156" s="14" t="s">
        <v>65</v>
      </c>
      <c r="N156" s="36">
        <v>43300</v>
      </c>
      <c r="O156" s="64">
        <v>1792.97</v>
      </c>
      <c r="P156" s="64">
        <v>352.60199999999998</v>
      </c>
      <c r="Q156" s="64">
        <v>856.02499999999998</v>
      </c>
      <c r="R156" s="70">
        <v>150.97200000000001</v>
      </c>
      <c r="S156" s="64">
        <v>217.78</v>
      </c>
      <c r="T156" s="64">
        <v>237.56100000000001</v>
      </c>
      <c r="U156" s="64">
        <v>168.14</v>
      </c>
      <c r="V156" s="64">
        <v>198.55199999999999</v>
      </c>
      <c r="W156" s="64">
        <v>181.42400000000001</v>
      </c>
      <c r="X156" s="64">
        <v>87.030799999999999</v>
      </c>
      <c r="Y156" s="64">
        <v>231.494</v>
      </c>
      <c r="Z156" s="64">
        <v>139.245</v>
      </c>
      <c r="AA156" s="64">
        <v>139.245</v>
      </c>
      <c r="AB156" s="45"/>
      <c r="AC156" s="40" t="s">
        <v>66</v>
      </c>
      <c r="AD156" s="60" t="e">
        <v>#N/A</v>
      </c>
      <c r="AE156" s="74" t="e">
        <v>#N/A</v>
      </c>
      <c r="AF156" s="61" t="e">
        <v>#N/A</v>
      </c>
      <c r="AG156" s="93" t="s">
        <v>379</v>
      </c>
      <c r="AH156" s="90">
        <v>-4.04</v>
      </c>
      <c r="AI156" s="90">
        <v>-2</v>
      </c>
      <c r="AJ156" s="90">
        <v>1.5</v>
      </c>
      <c r="AK156" s="93">
        <v>0</v>
      </c>
      <c r="AL156" s="93" t="s">
        <v>68</v>
      </c>
      <c r="AM156" s="93" t="s">
        <v>69</v>
      </c>
      <c r="AN156" s="93" t="s">
        <v>70</v>
      </c>
      <c r="AO156" s="82"/>
      <c r="AP156" s="84"/>
      <c r="AQ156" s="84"/>
      <c r="AR156" s="84"/>
      <c r="AS156" s="84"/>
      <c r="AT156" s="84"/>
      <c r="AU156" s="84"/>
      <c r="AV156" s="84"/>
      <c r="AW156" s="88"/>
      <c r="AX156" s="82">
        <v>21</v>
      </c>
      <c r="AY156" s="51">
        <f>Table1[[#This Row],[Surgery Date]]+Table1[[#This Row],[Days Post Injection]]</f>
        <v>43339</v>
      </c>
      <c r="AZ156" s="75">
        <v>778990023</v>
      </c>
      <c r="BA156" s="2" t="s">
        <v>71</v>
      </c>
      <c r="BB156" s="2" t="s">
        <v>71</v>
      </c>
      <c r="BC156" s="2" t="s">
        <v>72</v>
      </c>
      <c r="BD156" s="1" t="s">
        <v>173</v>
      </c>
      <c r="BE156" s="1">
        <v>0.8170085566468015</v>
      </c>
      <c r="BF156" s="1" t="s">
        <v>216</v>
      </c>
      <c r="BG156" s="1">
        <v>0.15142482165928403</v>
      </c>
    </row>
    <row r="157" spans="1:59" ht="12.75" customHeight="1">
      <c r="A157" s="136" t="s">
        <v>59</v>
      </c>
      <c r="B157" s="123">
        <v>42934</v>
      </c>
      <c r="C157" s="123">
        <v>43318</v>
      </c>
      <c r="D157" s="10" t="s">
        <v>393</v>
      </c>
      <c r="E157" s="6" t="s">
        <v>61</v>
      </c>
      <c r="F157" s="11">
        <v>404617</v>
      </c>
      <c r="G157" s="14" t="s">
        <v>62</v>
      </c>
      <c r="H157" s="6">
        <f>Table1[[#This Row],[Surgery Date]]-Table1[[#This Row],[Birth Date]]</f>
        <v>384</v>
      </c>
      <c r="I157" s="19" t="s">
        <v>63</v>
      </c>
      <c r="J157" s="14" t="s">
        <v>64</v>
      </c>
      <c r="K157" s="58">
        <v>35.9</v>
      </c>
      <c r="L157" s="58">
        <v>459.4</v>
      </c>
      <c r="M157" s="14" t="s">
        <v>65</v>
      </c>
      <c r="N157" s="36">
        <v>43300</v>
      </c>
      <c r="O157" s="64">
        <v>3768.66</v>
      </c>
      <c r="P157" s="64">
        <v>184.93100000000001</v>
      </c>
      <c r="Q157" s="64">
        <v>1196.53</v>
      </c>
      <c r="R157" s="70">
        <v>373.822</v>
      </c>
      <c r="S157" s="64">
        <v>419.84399999999999</v>
      </c>
      <c r="T157" s="64">
        <v>540.07899999999995</v>
      </c>
      <c r="U157" s="64">
        <v>427.40699999999998</v>
      </c>
      <c r="V157" s="64">
        <v>351.89400000000001</v>
      </c>
      <c r="W157" s="64">
        <v>286.79599999999999</v>
      </c>
      <c r="X157" s="64">
        <v>284.608</v>
      </c>
      <c r="Y157" s="64">
        <v>340.10399999999998</v>
      </c>
      <c r="Z157" s="64">
        <v>353.78</v>
      </c>
      <c r="AA157" s="64">
        <v>353.78</v>
      </c>
      <c r="AB157" s="45"/>
      <c r="AC157" s="40" t="s">
        <v>66</v>
      </c>
      <c r="AD157" s="60" t="e">
        <v>#N/A</v>
      </c>
      <c r="AE157" s="74" t="e">
        <v>#N/A</v>
      </c>
      <c r="AF157" s="61" t="e">
        <v>#N/A</v>
      </c>
      <c r="AG157" s="93" t="s">
        <v>379</v>
      </c>
      <c r="AH157" s="92">
        <v>-4.04</v>
      </c>
      <c r="AI157" s="92">
        <v>-2</v>
      </c>
      <c r="AJ157" s="92">
        <v>1.5</v>
      </c>
      <c r="AK157" s="116">
        <v>0</v>
      </c>
      <c r="AL157" s="116" t="s">
        <v>68</v>
      </c>
      <c r="AM157" s="116" t="s">
        <v>69</v>
      </c>
      <c r="AN157" s="116" t="s">
        <v>70</v>
      </c>
      <c r="AO157" s="82"/>
      <c r="AP157" s="87"/>
      <c r="AQ157" s="87"/>
      <c r="AR157" s="84"/>
      <c r="AS157" s="87"/>
      <c r="AT157" s="84"/>
      <c r="AU157" s="84"/>
      <c r="AV157" s="84"/>
      <c r="AW157" s="88"/>
      <c r="AX157" s="82">
        <v>21</v>
      </c>
      <c r="AY157" s="51">
        <f>Table1[[#This Row],[Surgery Date]]+Table1[[#This Row],[Days Post Injection]]</f>
        <v>43339</v>
      </c>
      <c r="AZ157" s="75">
        <v>779836020</v>
      </c>
      <c r="BA157" s="2" t="s">
        <v>71</v>
      </c>
      <c r="BB157" s="2" t="s">
        <v>71</v>
      </c>
      <c r="BC157" s="2" t="s">
        <v>72</v>
      </c>
      <c r="BD157" s="1" t="s">
        <v>173</v>
      </c>
      <c r="BE157" s="1">
        <v>0.961878025327634</v>
      </c>
      <c r="BF157" s="1" t="s">
        <v>174</v>
      </c>
      <c r="BG157" s="1">
        <v>1.1366731999010702E-2</v>
      </c>
    </row>
    <row r="158" spans="1:59" ht="12.75" customHeight="1">
      <c r="A158" s="136" t="s">
        <v>59</v>
      </c>
      <c r="B158" s="123">
        <v>42934</v>
      </c>
      <c r="C158" s="123">
        <v>43318</v>
      </c>
      <c r="D158" s="10" t="s">
        <v>394</v>
      </c>
      <c r="E158" s="6" t="s">
        <v>61</v>
      </c>
      <c r="F158" s="11">
        <v>404615</v>
      </c>
      <c r="G158" s="14" t="s">
        <v>62</v>
      </c>
      <c r="H158" s="6">
        <f>Table1[[#This Row],[Surgery Date]]-Table1[[#This Row],[Birth Date]]</f>
        <v>384</v>
      </c>
      <c r="I158" s="19" t="s">
        <v>63</v>
      </c>
      <c r="J158" s="14" t="s">
        <v>64</v>
      </c>
      <c r="K158" s="58">
        <v>33.700000000000003</v>
      </c>
      <c r="L158" s="58">
        <v>485.8</v>
      </c>
      <c r="M158" s="14" t="s">
        <v>65</v>
      </c>
      <c r="N158" s="36">
        <v>43300</v>
      </c>
      <c r="O158" s="64">
        <v>2856.18</v>
      </c>
      <c r="P158" s="64">
        <v>257.26799999999997</v>
      </c>
      <c r="Q158" s="64">
        <v>1226.76</v>
      </c>
      <c r="R158" s="70">
        <v>208.88300000000001</v>
      </c>
      <c r="S158" s="64">
        <v>411.68599999999998</v>
      </c>
      <c r="T158" s="64">
        <v>335.27800000000002</v>
      </c>
      <c r="U158" s="64">
        <v>343.822</v>
      </c>
      <c r="V158" s="64">
        <v>310.66000000000003</v>
      </c>
      <c r="W158" s="64">
        <v>264.32400000000001</v>
      </c>
      <c r="X158" s="64">
        <v>243.88200000000001</v>
      </c>
      <c r="Y158" s="64">
        <v>214.73099999999999</v>
      </c>
      <c r="Z158" s="64">
        <v>273.33699999999999</v>
      </c>
      <c r="AA158" s="64">
        <v>273.33699999999999</v>
      </c>
      <c r="AB158" s="45"/>
      <c r="AC158" s="40" t="s">
        <v>66</v>
      </c>
      <c r="AD158" s="60" t="e">
        <v>#N/A</v>
      </c>
      <c r="AE158" s="74" t="e">
        <v>#N/A</v>
      </c>
      <c r="AF158" s="61" t="e">
        <v>#N/A</v>
      </c>
      <c r="AG158" s="93" t="s">
        <v>299</v>
      </c>
      <c r="AH158" s="90">
        <v>-0.57999999999999996</v>
      </c>
      <c r="AI158" s="90">
        <v>-0.17</v>
      </c>
      <c r="AJ158" s="90">
        <v>4.4000000000000004</v>
      </c>
      <c r="AK158" s="93">
        <v>0</v>
      </c>
      <c r="AL158" s="93" t="s">
        <v>68</v>
      </c>
      <c r="AM158" s="93" t="s">
        <v>69</v>
      </c>
      <c r="AN158" s="93" t="s">
        <v>70</v>
      </c>
      <c r="AO158" s="82"/>
      <c r="AP158" s="84"/>
      <c r="AQ158" s="84"/>
      <c r="AR158" s="84"/>
      <c r="AS158" s="84"/>
      <c r="AT158" s="84"/>
      <c r="AU158" s="84"/>
      <c r="AV158" s="84"/>
      <c r="AW158" s="88"/>
      <c r="AX158" s="82">
        <v>21</v>
      </c>
      <c r="AY158" s="51">
        <f>Table1[[#This Row],[Surgery Date]]+Table1[[#This Row],[Days Post Injection]]</f>
        <v>43339</v>
      </c>
      <c r="AZ158" s="75">
        <v>814489375</v>
      </c>
      <c r="BA158" s="2" t="s">
        <v>71</v>
      </c>
      <c r="BB158" s="2" t="s">
        <v>71</v>
      </c>
      <c r="BC158" s="2" t="s">
        <v>72</v>
      </c>
      <c r="BD158" s="1" t="s">
        <v>300</v>
      </c>
      <c r="BE158" s="1">
        <v>0.32617752437953829</v>
      </c>
      <c r="BF158" s="1" t="s">
        <v>395</v>
      </c>
      <c r="BG158" s="1">
        <v>0.19941314005369049</v>
      </c>
    </row>
    <row r="159" spans="1:59" ht="12.75" customHeight="1">
      <c r="A159" s="136" t="s">
        <v>59</v>
      </c>
      <c r="B159" s="123">
        <v>42927</v>
      </c>
      <c r="C159" s="123">
        <v>43355</v>
      </c>
      <c r="D159" s="10" t="s">
        <v>396</v>
      </c>
      <c r="E159" s="6" t="s">
        <v>76</v>
      </c>
      <c r="F159" s="11">
        <v>404610</v>
      </c>
      <c r="G159" s="14" t="s">
        <v>62</v>
      </c>
      <c r="H159" s="6">
        <f>Table1[[#This Row],[Surgery Date]]-Table1[[#This Row],[Birth Date]]</f>
        <v>428</v>
      </c>
      <c r="I159" s="19" t="s">
        <v>63</v>
      </c>
      <c r="J159" s="14" t="s">
        <v>77</v>
      </c>
      <c r="K159" s="58">
        <v>38.700000000000003</v>
      </c>
      <c r="L159" s="58">
        <v>501.8</v>
      </c>
      <c r="M159" s="14" t="s">
        <v>65</v>
      </c>
      <c r="N159" s="36">
        <v>43355</v>
      </c>
      <c r="O159" s="64">
        <v>4523.4399999999996</v>
      </c>
      <c r="P159" s="64">
        <v>133.59800000000001</v>
      </c>
      <c r="Q159" s="64">
        <v>1113.1099999999999</v>
      </c>
      <c r="R159" s="70">
        <v>350.95</v>
      </c>
      <c r="S159" s="64">
        <v>527.85699999999997</v>
      </c>
      <c r="T159" s="64">
        <v>592.31700000000001</v>
      </c>
      <c r="U159" s="64">
        <v>494</v>
      </c>
      <c r="V159" s="64">
        <v>438.20299999999997</v>
      </c>
      <c r="W159" s="64">
        <v>314.08999999999997</v>
      </c>
      <c r="X159" s="64">
        <v>482.613</v>
      </c>
      <c r="Y159" s="64">
        <v>467.83100000000002</v>
      </c>
      <c r="Z159" s="64">
        <v>455.411</v>
      </c>
      <c r="AA159" s="64">
        <v>455.411</v>
      </c>
      <c r="AB159" s="45" t="s">
        <v>136</v>
      </c>
      <c r="AC159" s="40" t="s">
        <v>148</v>
      </c>
      <c r="AD159" s="60">
        <v>3</v>
      </c>
      <c r="AE159" s="74">
        <v>0.69499999999999995</v>
      </c>
      <c r="AF159" s="61">
        <v>50.7974430948953</v>
      </c>
      <c r="AG159" s="84" t="s">
        <v>381</v>
      </c>
      <c r="AH159" s="90">
        <v>-3.52</v>
      </c>
      <c r="AI159" s="90">
        <v>-2</v>
      </c>
      <c r="AJ159" s="90">
        <v>1.35</v>
      </c>
      <c r="AK159" s="84">
        <v>0</v>
      </c>
      <c r="AL159" s="84" t="s">
        <v>68</v>
      </c>
      <c r="AM159" s="93" t="s">
        <v>387</v>
      </c>
      <c r="AN159" s="84" t="s">
        <v>70</v>
      </c>
      <c r="AO159" s="82"/>
      <c r="AP159" s="84"/>
      <c r="AQ159" s="84"/>
      <c r="AR159" s="84"/>
      <c r="AS159" s="84"/>
      <c r="AT159" s="84"/>
      <c r="AU159" s="84"/>
      <c r="AV159" s="84"/>
      <c r="AW159" s="88" t="s">
        <v>79</v>
      </c>
      <c r="AX159" s="82">
        <v>21</v>
      </c>
      <c r="AY159" s="51">
        <f>Table1[[#This Row],[Surgery Date]]+Table1[[#This Row],[Days Post Injection]]</f>
        <v>43376</v>
      </c>
      <c r="AZ159" s="75">
        <v>767963648</v>
      </c>
      <c r="BA159" s="2" t="s">
        <v>71</v>
      </c>
      <c r="BB159" s="2" t="s">
        <v>71</v>
      </c>
      <c r="BC159" s="2" t="s">
        <v>71</v>
      </c>
      <c r="BD159" s="1" t="s">
        <v>86</v>
      </c>
      <c r="BE159" s="1">
        <v>0.34394215673229372</v>
      </c>
      <c r="BF159" s="1" t="s">
        <v>121</v>
      </c>
      <c r="BG159" s="1">
        <v>0.33850507109867134</v>
      </c>
    </row>
    <row r="160" spans="1:59" ht="12.75" customHeight="1">
      <c r="A160" s="136" t="s">
        <v>59</v>
      </c>
      <c r="B160" s="123">
        <v>42927</v>
      </c>
      <c r="C160" s="123">
        <v>43355</v>
      </c>
      <c r="D160" s="10" t="s">
        <v>397</v>
      </c>
      <c r="E160" s="6" t="s">
        <v>76</v>
      </c>
      <c r="F160" s="11">
        <v>404611</v>
      </c>
      <c r="G160" s="14" t="s">
        <v>62</v>
      </c>
      <c r="H160" s="6">
        <f>Table1[[#This Row],[Surgery Date]]-Table1[[#This Row],[Birth Date]]</f>
        <v>428</v>
      </c>
      <c r="I160" s="19" t="s">
        <v>63</v>
      </c>
      <c r="J160" s="14" t="s">
        <v>77</v>
      </c>
      <c r="K160" s="58">
        <v>34.1</v>
      </c>
      <c r="L160" s="58">
        <v>471</v>
      </c>
      <c r="M160" s="14" t="s">
        <v>65</v>
      </c>
      <c r="N160" s="36">
        <v>43355</v>
      </c>
      <c r="O160" s="64">
        <v>4136.43</v>
      </c>
      <c r="P160" s="64">
        <v>146.334</v>
      </c>
      <c r="Q160" s="64">
        <v>1012.45</v>
      </c>
      <c r="R160" s="70">
        <v>492.44</v>
      </c>
      <c r="S160" s="64">
        <v>390.29</v>
      </c>
      <c r="T160" s="64">
        <v>382.75299999999999</v>
      </c>
      <c r="U160" s="64">
        <v>402.51900000000001</v>
      </c>
      <c r="V160" s="64">
        <v>353.57900000000001</v>
      </c>
      <c r="W160" s="64">
        <v>348.14800000000002</v>
      </c>
      <c r="X160" s="64">
        <v>440.35</v>
      </c>
      <c r="Y160" s="64">
        <v>381.47199999999998</v>
      </c>
      <c r="Z160" s="64">
        <v>455.18299999999999</v>
      </c>
      <c r="AA160" s="64">
        <v>455.18299999999999</v>
      </c>
      <c r="AB160" s="45" t="s">
        <v>136</v>
      </c>
      <c r="AC160" s="40" t="s">
        <v>148</v>
      </c>
      <c r="AD160" s="60">
        <v>2</v>
      </c>
      <c r="AE160" s="74">
        <v>1.0880000000000001</v>
      </c>
      <c r="AF160" s="61">
        <v>264.21792546955902</v>
      </c>
      <c r="AG160" s="84" t="s">
        <v>381</v>
      </c>
      <c r="AH160" s="90">
        <v>-3.52</v>
      </c>
      <c r="AI160" s="90">
        <v>-2</v>
      </c>
      <c r="AJ160" s="90">
        <v>1.35</v>
      </c>
      <c r="AK160" s="84">
        <v>0</v>
      </c>
      <c r="AL160" s="84" t="s">
        <v>68</v>
      </c>
      <c r="AM160" s="93" t="s">
        <v>387</v>
      </c>
      <c r="AN160" s="84" t="s">
        <v>70</v>
      </c>
      <c r="AO160" s="82"/>
      <c r="AP160" s="84"/>
      <c r="AQ160" s="84"/>
      <c r="AR160" s="84"/>
      <c r="AS160" s="84"/>
      <c r="AT160" s="84"/>
      <c r="AU160" s="84"/>
      <c r="AV160" s="84"/>
      <c r="AW160" s="88" t="s">
        <v>79</v>
      </c>
      <c r="AX160" s="82">
        <v>21</v>
      </c>
      <c r="AY160" s="51">
        <f>Table1[[#This Row],[Surgery Date]]+Table1[[#This Row],[Days Post Injection]]</f>
        <v>43376</v>
      </c>
      <c r="AZ160" s="75">
        <v>768606479</v>
      </c>
      <c r="BA160" s="2" t="s">
        <v>71</v>
      </c>
      <c r="BB160" s="2" t="s">
        <v>71</v>
      </c>
      <c r="BC160" s="2" t="s">
        <v>71</v>
      </c>
      <c r="BD160" s="1" t="s">
        <v>173</v>
      </c>
      <c r="BE160" s="1">
        <v>0.70416511708590523</v>
      </c>
      <c r="BF160" s="1" t="s">
        <v>74</v>
      </c>
      <c r="BG160" s="1">
        <v>0.17615033551874559</v>
      </c>
    </row>
    <row r="161" spans="1:59" ht="12.75" customHeight="1">
      <c r="A161" s="136" t="s">
        <v>59</v>
      </c>
      <c r="B161" s="123">
        <v>42927</v>
      </c>
      <c r="C161" s="123">
        <v>43355</v>
      </c>
      <c r="D161" s="10" t="s">
        <v>398</v>
      </c>
      <c r="E161" s="6" t="s">
        <v>76</v>
      </c>
      <c r="F161" s="11">
        <v>404612</v>
      </c>
      <c r="G161" s="14" t="s">
        <v>62</v>
      </c>
      <c r="H161" s="6">
        <f>Table1[[#This Row],[Surgery Date]]-Table1[[#This Row],[Birth Date]]</f>
        <v>428</v>
      </c>
      <c r="I161" s="19" t="s">
        <v>63</v>
      </c>
      <c r="J161" s="14" t="s">
        <v>77</v>
      </c>
      <c r="K161" s="58">
        <v>32.1</v>
      </c>
      <c r="L161" s="58">
        <v>452.5</v>
      </c>
      <c r="M161" s="14" t="s">
        <v>65</v>
      </c>
      <c r="N161" s="36">
        <v>43355</v>
      </c>
      <c r="O161" s="64">
        <v>4590.16</v>
      </c>
      <c r="P161" s="64">
        <v>128.40100000000001</v>
      </c>
      <c r="Q161" s="64">
        <v>1011.23</v>
      </c>
      <c r="R161" s="70">
        <v>549.44299999999998</v>
      </c>
      <c r="S161" s="64">
        <v>574.952</v>
      </c>
      <c r="T161" s="64">
        <v>470.14</v>
      </c>
      <c r="U161" s="64">
        <v>445.02199999999999</v>
      </c>
      <c r="V161" s="64">
        <v>383.64499999999998</v>
      </c>
      <c r="W161" s="64">
        <v>358.72300000000001</v>
      </c>
      <c r="X161" s="64">
        <v>468.36399999999998</v>
      </c>
      <c r="Y161" s="64">
        <v>413.89699999999999</v>
      </c>
      <c r="Z161" s="64">
        <v>409.45499999999998</v>
      </c>
      <c r="AA161" s="64">
        <v>409.45499999999998</v>
      </c>
      <c r="AB161" s="45" t="s">
        <v>136</v>
      </c>
      <c r="AC161" s="40" t="s">
        <v>148</v>
      </c>
      <c r="AD161" s="60">
        <v>2</v>
      </c>
      <c r="AE161" s="74">
        <v>0.75800000000000001</v>
      </c>
      <c r="AF161" s="61">
        <v>119.047667900801</v>
      </c>
      <c r="AG161" s="87" t="s">
        <v>238</v>
      </c>
      <c r="AH161" s="92">
        <v>-0.7</v>
      </c>
      <c r="AI161" s="92">
        <v>-3.5</v>
      </c>
      <c r="AJ161" s="92" t="s">
        <v>239</v>
      </c>
      <c r="AK161" s="87">
        <v>0</v>
      </c>
      <c r="AL161" s="84" t="s">
        <v>68</v>
      </c>
      <c r="AM161" s="84" t="s">
        <v>387</v>
      </c>
      <c r="AN161" s="101" t="s">
        <v>70</v>
      </c>
      <c r="AO161" s="82"/>
      <c r="AP161" s="87"/>
      <c r="AQ161" s="87"/>
      <c r="AR161" s="87"/>
      <c r="AS161" s="87"/>
      <c r="AT161" s="84"/>
      <c r="AU161" s="84"/>
      <c r="AV161" s="84"/>
      <c r="AW161" s="88" t="s">
        <v>79</v>
      </c>
      <c r="AX161" s="82">
        <v>21</v>
      </c>
      <c r="AY161" s="51">
        <f>Table1[[#This Row],[Surgery Date]]+Table1[[#This Row],[Days Post Injection]]</f>
        <v>43376</v>
      </c>
      <c r="AZ161" s="75">
        <v>825476437</v>
      </c>
      <c r="BA161" s="2" t="s">
        <v>71</v>
      </c>
      <c r="BB161" s="2" t="s">
        <v>71</v>
      </c>
      <c r="BC161" s="2" t="s">
        <v>71</v>
      </c>
      <c r="BD161" s="1" t="s">
        <v>155</v>
      </c>
      <c r="BE161" s="1">
        <v>0.99989697341282735</v>
      </c>
      <c r="BF161" s="1" t="s">
        <v>240</v>
      </c>
      <c r="BG161" s="1">
        <v>1.0302658717263588E-4</v>
      </c>
    </row>
    <row r="162" spans="1:59" ht="12.75" customHeight="1">
      <c r="A162" s="136" t="s">
        <v>59</v>
      </c>
      <c r="B162" s="121">
        <v>43066</v>
      </c>
      <c r="C162" s="121">
        <v>43425</v>
      </c>
      <c r="D162" s="20" t="s">
        <v>399</v>
      </c>
      <c r="E162" s="6" t="s">
        <v>61</v>
      </c>
      <c r="F162" s="6">
        <v>369653</v>
      </c>
      <c r="G162" s="6" t="s">
        <v>62</v>
      </c>
      <c r="H162" s="6">
        <f>Table1[[#This Row],[Surgery Date]]-Table1[[#This Row],[Birth Date]]</f>
        <v>359</v>
      </c>
      <c r="I162" s="19" t="s">
        <v>63</v>
      </c>
      <c r="J162" s="6" t="s">
        <v>64</v>
      </c>
      <c r="K162" s="52">
        <v>33.299999999999997</v>
      </c>
      <c r="L162" s="52">
        <v>452</v>
      </c>
      <c r="M162" s="6" t="s">
        <v>78</v>
      </c>
      <c r="N162" s="36">
        <v>43381</v>
      </c>
      <c r="O162" s="64">
        <v>3310.32</v>
      </c>
      <c r="P162" s="64">
        <v>154.59800000000001</v>
      </c>
      <c r="Q162" s="64">
        <v>792.15899999999999</v>
      </c>
      <c r="R162" s="70">
        <v>387.75400000000002</v>
      </c>
      <c r="S162" s="64">
        <v>467.83600000000001</v>
      </c>
      <c r="T162" s="64">
        <v>344.327</v>
      </c>
      <c r="U162" s="64">
        <v>368.64100000000002</v>
      </c>
      <c r="V162" s="64">
        <v>222.733</v>
      </c>
      <c r="W162" s="64">
        <v>395.5</v>
      </c>
      <c r="X162" s="64">
        <v>103.94199999999999</v>
      </c>
      <c r="Y162" s="64">
        <v>351.13499999999999</v>
      </c>
      <c r="Z162" s="64">
        <v>336.61900000000003</v>
      </c>
      <c r="AA162" s="64">
        <v>336.61900000000003</v>
      </c>
      <c r="AB162" s="45"/>
      <c r="AC162" s="40" t="s">
        <v>66</v>
      </c>
      <c r="AD162" s="60" t="e">
        <v>#N/A</v>
      </c>
      <c r="AE162" s="74" t="e">
        <v>#N/A</v>
      </c>
      <c r="AF162" s="61" t="e">
        <v>#N/A</v>
      </c>
      <c r="AG162" s="87" t="s">
        <v>359</v>
      </c>
      <c r="AH162" s="92">
        <v>-2.54</v>
      </c>
      <c r="AI162" s="92">
        <v>-4.5999999999999996</v>
      </c>
      <c r="AJ162" s="92" t="s">
        <v>375</v>
      </c>
      <c r="AK162" s="87">
        <v>0</v>
      </c>
      <c r="AL162" s="80" t="s">
        <v>68</v>
      </c>
      <c r="AM162" s="116" t="s">
        <v>387</v>
      </c>
      <c r="AN162" s="87" t="s">
        <v>70</v>
      </c>
      <c r="AO162" s="82"/>
      <c r="AP162" s="84"/>
      <c r="AQ162" s="84"/>
      <c r="AR162" s="84"/>
      <c r="AS162" s="84"/>
      <c r="AT162" s="84"/>
      <c r="AU162" s="84"/>
      <c r="AV162" s="84"/>
      <c r="AW162" s="88"/>
      <c r="AX162" s="82">
        <v>21</v>
      </c>
      <c r="AY162" s="13">
        <f>Table1[[#This Row],[Surgery Date]]+Table1[[#This Row],[Days Post Injection]]</f>
        <v>43446</v>
      </c>
      <c r="AZ162" s="75">
        <v>815459769</v>
      </c>
      <c r="BA162" s="8" t="s">
        <v>71</v>
      </c>
      <c r="BB162" s="8" t="s">
        <v>71</v>
      </c>
      <c r="BC162" s="8" t="s">
        <v>72</v>
      </c>
      <c r="BD162" s="1" t="s">
        <v>182</v>
      </c>
      <c r="BE162" s="1">
        <v>0.5560596806396485</v>
      </c>
      <c r="BF162" s="1" t="s">
        <v>183</v>
      </c>
      <c r="BG162" s="1">
        <v>0.14563957407085623</v>
      </c>
    </row>
    <row r="163" spans="1:59" ht="12.75" customHeight="1">
      <c r="A163" s="136" t="s">
        <v>59</v>
      </c>
      <c r="B163" s="121">
        <v>43020</v>
      </c>
      <c r="C163" s="121">
        <v>43432</v>
      </c>
      <c r="D163" s="20" t="s">
        <v>400</v>
      </c>
      <c r="E163" s="26" t="s">
        <v>76</v>
      </c>
      <c r="F163" s="6">
        <v>362385</v>
      </c>
      <c r="G163" s="6" t="s">
        <v>62</v>
      </c>
      <c r="H163" s="6">
        <f>Table1[[#This Row],[Surgery Date]]-Table1[[#This Row],[Birth Date]]</f>
        <v>412</v>
      </c>
      <c r="I163" s="19" t="s">
        <v>63</v>
      </c>
      <c r="J163" s="6" t="s">
        <v>125</v>
      </c>
      <c r="K163" s="52">
        <v>39</v>
      </c>
      <c r="L163" s="52">
        <v>452.9</v>
      </c>
      <c r="M163" s="6" t="s">
        <v>78</v>
      </c>
      <c r="N163" s="36">
        <v>43432</v>
      </c>
      <c r="O163" s="64">
        <v>3532.66</v>
      </c>
      <c r="P163" s="64">
        <v>216.93100000000001</v>
      </c>
      <c r="Q163" s="64">
        <v>1378.48</v>
      </c>
      <c r="R163" s="70">
        <v>345.04899999999998</v>
      </c>
      <c r="S163" s="64">
        <v>376.43</v>
      </c>
      <c r="T163" s="64">
        <v>357.77</v>
      </c>
      <c r="U163" s="64">
        <v>403.43400000000003</v>
      </c>
      <c r="V163" s="64">
        <v>213.68899999999999</v>
      </c>
      <c r="W163" s="64">
        <v>354.04199999999997</v>
      </c>
      <c r="X163" s="64">
        <v>389.38799999999998</v>
      </c>
      <c r="Y163" s="64">
        <v>393.90300000000002</v>
      </c>
      <c r="Z163" s="64">
        <v>352.79300000000001</v>
      </c>
      <c r="AA163" s="64">
        <v>352.79300000000001</v>
      </c>
      <c r="AB163" s="45" t="s">
        <v>136</v>
      </c>
      <c r="AC163" s="40" t="s">
        <v>148</v>
      </c>
      <c r="AD163" s="60">
        <v>3</v>
      </c>
      <c r="AE163" s="74">
        <v>0.76099999999999901</v>
      </c>
      <c r="AF163" s="61">
        <v>80.552487369599703</v>
      </c>
      <c r="AG163" s="116" t="s">
        <v>401</v>
      </c>
      <c r="AH163" s="92">
        <v>0.62</v>
      </c>
      <c r="AI163" s="92">
        <v>-1.5</v>
      </c>
      <c r="AJ163" s="92">
        <v>0.35</v>
      </c>
      <c r="AK163" s="116">
        <v>0</v>
      </c>
      <c r="AL163" s="80" t="s">
        <v>68</v>
      </c>
      <c r="AM163" s="116" t="s">
        <v>387</v>
      </c>
      <c r="AN163" s="84" t="s">
        <v>70</v>
      </c>
      <c r="AO163" s="82"/>
      <c r="AP163" s="84"/>
      <c r="AQ163" s="84"/>
      <c r="AR163" s="84"/>
      <c r="AS163" s="84"/>
      <c r="AT163" s="84"/>
      <c r="AU163" s="84"/>
      <c r="AV163" s="84"/>
      <c r="AW163" s="88" t="s">
        <v>79</v>
      </c>
      <c r="AX163" s="82">
        <v>21</v>
      </c>
      <c r="AY163" s="51">
        <f>Table1[[#This Row],[Surgery Date]]+Table1[[#This Row],[Days Post Injection]]</f>
        <v>43453</v>
      </c>
      <c r="AZ163" s="75">
        <v>838374685</v>
      </c>
      <c r="BA163" s="8" t="s">
        <v>71</v>
      </c>
      <c r="BB163" s="8" t="s">
        <v>71</v>
      </c>
      <c r="BC163" s="8" t="s">
        <v>71</v>
      </c>
      <c r="BD163" s="1" t="s">
        <v>194</v>
      </c>
      <c r="BE163" s="1">
        <v>0.90398718721125726</v>
      </c>
      <c r="BF163" s="1" t="s">
        <v>195</v>
      </c>
      <c r="BG163" s="1">
        <v>9.5380987527241501E-2</v>
      </c>
    </row>
    <row r="164" spans="1:59" ht="12.75" customHeight="1">
      <c r="A164" s="136" t="s">
        <v>59</v>
      </c>
      <c r="B164" s="121">
        <v>43086</v>
      </c>
      <c r="C164" s="121">
        <v>43452</v>
      </c>
      <c r="D164" s="20" t="s">
        <v>402</v>
      </c>
      <c r="E164" s="18" t="s">
        <v>61</v>
      </c>
      <c r="F164" s="6">
        <v>373305</v>
      </c>
      <c r="G164" s="6" t="s">
        <v>62</v>
      </c>
      <c r="H164" s="6">
        <f>Table1[[#This Row],[Surgery Date]]-Table1[[#This Row],[Birth Date]]</f>
        <v>366</v>
      </c>
      <c r="I164" s="19" t="s">
        <v>63</v>
      </c>
      <c r="J164" s="6" t="s">
        <v>403</v>
      </c>
      <c r="K164" s="52">
        <v>35.6</v>
      </c>
      <c r="L164" s="52">
        <v>496</v>
      </c>
      <c r="M164" s="6" t="s">
        <v>78</v>
      </c>
      <c r="N164" s="36">
        <v>43447</v>
      </c>
      <c r="O164" s="64">
        <v>2728.97</v>
      </c>
      <c r="P164" s="64">
        <v>190.934</v>
      </c>
      <c r="Q164" s="64">
        <v>825.69899999999996</v>
      </c>
      <c r="R164" s="70">
        <v>360.21800000000002</v>
      </c>
      <c r="S164" s="64">
        <v>425.30599999999998</v>
      </c>
      <c r="T164" s="64">
        <v>196.24199999999999</v>
      </c>
      <c r="U164" s="64">
        <v>421.50299999999999</v>
      </c>
      <c r="V164" s="64">
        <v>206.05799999999999</v>
      </c>
      <c r="W164" s="64">
        <v>251.56200000000001</v>
      </c>
      <c r="X164" s="64">
        <v>268.93799999999999</v>
      </c>
      <c r="Y164" s="64">
        <v>215.32900000000001</v>
      </c>
      <c r="Z164" s="64">
        <v>131.41900000000001</v>
      </c>
      <c r="AA164" s="64">
        <v>131.41900000000001</v>
      </c>
      <c r="AB164" s="45"/>
      <c r="AC164" s="40" t="s">
        <v>66</v>
      </c>
      <c r="AD164" s="60" t="e">
        <v>#N/A</v>
      </c>
      <c r="AE164" s="74" t="e">
        <v>#N/A</v>
      </c>
      <c r="AF164" s="61" t="e">
        <v>#N/A</v>
      </c>
      <c r="AG164" s="84" t="s">
        <v>335</v>
      </c>
      <c r="AH164" s="83">
        <v>1.1000000000000001</v>
      </c>
      <c r="AI164" s="89">
        <v>-0.25</v>
      </c>
      <c r="AJ164" s="83">
        <v>1.3</v>
      </c>
      <c r="AK164" s="80">
        <v>0</v>
      </c>
      <c r="AL164" s="84" t="s">
        <v>68</v>
      </c>
      <c r="AM164" s="84" t="s">
        <v>387</v>
      </c>
      <c r="AN164" s="80" t="s">
        <v>70</v>
      </c>
      <c r="AO164" s="82"/>
      <c r="AP164" s="84"/>
      <c r="AQ164" s="84"/>
      <c r="AR164" s="84"/>
      <c r="AS164" s="84"/>
      <c r="AT164" s="84"/>
      <c r="AU164" s="84"/>
      <c r="AV164" s="84"/>
      <c r="AW164" s="88"/>
      <c r="AX164" s="82">
        <v>21</v>
      </c>
      <c r="AY164" s="51">
        <f>Table1[[#This Row],[Surgery Date]]+Table1[[#This Row],[Days Post Injection]]</f>
        <v>43473</v>
      </c>
      <c r="AZ164" s="75">
        <v>1004304898</v>
      </c>
      <c r="BA164" s="8" t="s">
        <v>71</v>
      </c>
      <c r="BB164" s="8" t="s">
        <v>71</v>
      </c>
      <c r="BC164" s="8" t="s">
        <v>72</v>
      </c>
      <c r="BD164" s="1" t="s">
        <v>96</v>
      </c>
      <c r="BE164" s="1">
        <v>0.9852173299879472</v>
      </c>
      <c r="BF164" s="1" t="s">
        <v>404</v>
      </c>
      <c r="BG164" s="1">
        <v>1.137382366201721E-2</v>
      </c>
    </row>
    <row r="165" spans="1:59" ht="12.75" customHeight="1">
      <c r="A165" s="136" t="s">
        <v>59</v>
      </c>
      <c r="B165" s="121">
        <v>43106</v>
      </c>
      <c r="C165" s="121">
        <v>43472</v>
      </c>
      <c r="D165" s="20" t="s">
        <v>405</v>
      </c>
      <c r="E165" s="6" t="s">
        <v>61</v>
      </c>
      <c r="F165" s="6">
        <v>376635</v>
      </c>
      <c r="G165" s="6" t="s">
        <v>62</v>
      </c>
      <c r="H165" s="6">
        <f>Table1[[#This Row],[Surgery Date]]-Table1[[#This Row],[Birth Date]]</f>
        <v>366</v>
      </c>
      <c r="I165" s="19" t="s">
        <v>63</v>
      </c>
      <c r="J165" s="6" t="s">
        <v>64</v>
      </c>
      <c r="K165" s="52">
        <v>35.6</v>
      </c>
      <c r="L165" s="52">
        <v>459.3</v>
      </c>
      <c r="M165" s="6" t="s">
        <v>78</v>
      </c>
      <c r="N165" s="36">
        <v>43468</v>
      </c>
      <c r="O165" s="64">
        <v>3014.12</v>
      </c>
      <c r="P165" s="64">
        <v>222.398</v>
      </c>
      <c r="Q165" s="64">
        <v>1132.75</v>
      </c>
      <c r="R165" s="70">
        <v>519.06600000000003</v>
      </c>
      <c r="S165" s="64">
        <v>534.76099999999997</v>
      </c>
      <c r="T165" s="64">
        <v>290.03899999999999</v>
      </c>
      <c r="U165" s="64">
        <v>298.27300000000002</v>
      </c>
      <c r="V165" s="64">
        <v>143.02600000000001</v>
      </c>
      <c r="W165" s="64">
        <v>365.16399999999999</v>
      </c>
      <c r="X165" s="64">
        <v>272.92899999999997</v>
      </c>
      <c r="Y165" s="64">
        <v>227.06299999999999</v>
      </c>
      <c r="Z165" s="64">
        <v>268.77100000000002</v>
      </c>
      <c r="AA165" s="64">
        <v>268.77100000000002</v>
      </c>
      <c r="AB165" s="45"/>
      <c r="AC165" s="40" t="s">
        <v>66</v>
      </c>
      <c r="AD165" s="60" t="e">
        <v>#N/A</v>
      </c>
      <c r="AE165" s="74" t="e">
        <v>#N/A</v>
      </c>
      <c r="AF165" s="61" t="e">
        <v>#N/A</v>
      </c>
      <c r="AG165" s="84" t="s">
        <v>187</v>
      </c>
      <c r="AH165" s="92">
        <v>-0.34</v>
      </c>
      <c r="AI165" s="102" t="s">
        <v>406</v>
      </c>
      <c r="AJ165" s="102" t="s">
        <v>189</v>
      </c>
      <c r="AK165" s="116">
        <v>0</v>
      </c>
      <c r="AL165" s="84" t="s">
        <v>68</v>
      </c>
      <c r="AM165" s="84" t="s">
        <v>387</v>
      </c>
      <c r="AN165" s="80" t="s">
        <v>70</v>
      </c>
      <c r="AO165" s="82"/>
      <c r="AP165" s="84"/>
      <c r="AQ165" s="84"/>
      <c r="AR165" s="84"/>
      <c r="AS165" s="84"/>
      <c r="AT165" s="84"/>
      <c r="AU165" s="84"/>
      <c r="AV165" s="84"/>
      <c r="AW165" s="88"/>
      <c r="AX165" s="82">
        <v>21</v>
      </c>
      <c r="AY165" s="51">
        <f>Table1[[#This Row],[Surgery Date]]+Table1[[#This Row],[Days Post Injection]]</f>
        <v>43493</v>
      </c>
      <c r="AZ165" s="75">
        <v>839869450</v>
      </c>
      <c r="BA165" s="8" t="s">
        <v>71</v>
      </c>
      <c r="BB165" s="8" t="s">
        <v>71</v>
      </c>
      <c r="BC165" s="8" t="s">
        <v>72</v>
      </c>
      <c r="BD165" s="1" t="s">
        <v>227</v>
      </c>
      <c r="BE165" s="1">
        <v>0.44689207744382414</v>
      </c>
      <c r="BF165" s="1" t="s">
        <v>248</v>
      </c>
      <c r="BG165" s="1">
        <v>0.16591169717452545</v>
      </c>
    </row>
    <row r="166" spans="1:59" s="14" customFormat="1" ht="12.75" customHeight="1">
      <c r="A166" s="136" t="s">
        <v>59</v>
      </c>
      <c r="B166" s="121">
        <v>43106</v>
      </c>
      <c r="C166" s="121">
        <v>43472</v>
      </c>
      <c r="D166" s="20" t="s">
        <v>407</v>
      </c>
      <c r="E166" s="6" t="s">
        <v>61</v>
      </c>
      <c r="F166" s="6">
        <v>376636</v>
      </c>
      <c r="G166" s="6" t="s">
        <v>62</v>
      </c>
      <c r="H166" s="6">
        <f>Table1[[#This Row],[Surgery Date]]-Table1[[#This Row],[Birth Date]]</f>
        <v>366</v>
      </c>
      <c r="I166" s="19" t="s">
        <v>63</v>
      </c>
      <c r="J166" s="6" t="s">
        <v>64</v>
      </c>
      <c r="K166" s="52">
        <v>34.799999999999997</v>
      </c>
      <c r="L166" s="52">
        <v>462</v>
      </c>
      <c r="M166" s="6" t="s">
        <v>78</v>
      </c>
      <c r="N166" s="36">
        <v>43468</v>
      </c>
      <c r="O166" s="64">
        <v>2902.36</v>
      </c>
      <c r="P166" s="64">
        <v>105.664</v>
      </c>
      <c r="Q166" s="64">
        <v>531.36</v>
      </c>
      <c r="R166" s="70">
        <v>433.166</v>
      </c>
      <c r="S166" s="64">
        <v>639.83799999999997</v>
      </c>
      <c r="T166" s="64">
        <v>485.23</v>
      </c>
      <c r="U166" s="64">
        <v>221.99199999999999</v>
      </c>
      <c r="V166" s="64">
        <v>226.756</v>
      </c>
      <c r="W166" s="64">
        <v>205.786</v>
      </c>
      <c r="X166" s="64">
        <v>191.857</v>
      </c>
      <c r="Y166" s="64">
        <v>133.101</v>
      </c>
      <c r="Z166" s="64">
        <v>72.842100000000002</v>
      </c>
      <c r="AA166" s="64">
        <v>72.842100000000002</v>
      </c>
      <c r="AB166" s="45"/>
      <c r="AC166" s="40" t="s">
        <v>66</v>
      </c>
      <c r="AD166" s="60" t="e">
        <v>#N/A</v>
      </c>
      <c r="AE166" s="74" t="e">
        <v>#N/A</v>
      </c>
      <c r="AF166" s="61" t="e">
        <v>#N/A</v>
      </c>
      <c r="AG166" s="84" t="s">
        <v>192</v>
      </c>
      <c r="AH166" s="83">
        <v>2.1</v>
      </c>
      <c r="AI166" s="89">
        <v>-2.4</v>
      </c>
      <c r="AJ166" s="83" t="s">
        <v>193</v>
      </c>
      <c r="AK166" s="116">
        <v>0</v>
      </c>
      <c r="AL166" s="84" t="s">
        <v>68</v>
      </c>
      <c r="AM166" s="84" t="s">
        <v>387</v>
      </c>
      <c r="AN166" s="80" t="s">
        <v>70</v>
      </c>
      <c r="AO166" s="82"/>
      <c r="AP166" s="84"/>
      <c r="AQ166" s="84"/>
      <c r="AR166" s="84"/>
      <c r="AS166" s="84"/>
      <c r="AT166" s="84"/>
      <c r="AU166" s="84"/>
      <c r="AV166" s="84"/>
      <c r="AW166" s="88"/>
      <c r="AX166" s="82">
        <v>21</v>
      </c>
      <c r="AY166" s="13">
        <f>Table1[[#This Row],[Surgery Date]]+Table1[[#This Row],[Days Post Injection]]</f>
        <v>43493</v>
      </c>
      <c r="AZ166" s="75">
        <v>844790330</v>
      </c>
      <c r="BA166" s="8" t="s">
        <v>71</v>
      </c>
      <c r="BB166" s="8" t="s">
        <v>71</v>
      </c>
      <c r="BC166" s="8" t="s">
        <v>72</v>
      </c>
      <c r="BD166" s="1" t="s">
        <v>194</v>
      </c>
      <c r="BE166" s="1">
        <v>0.96833011263512714</v>
      </c>
      <c r="BF166" s="1" t="s">
        <v>195</v>
      </c>
      <c r="BG166" s="1">
        <v>3.1669887364872813E-2</v>
      </c>
    </row>
    <row r="167" spans="1:59" s="14" customFormat="1" ht="12.75" customHeight="1">
      <c r="A167" s="136" t="s">
        <v>59</v>
      </c>
      <c r="B167" s="123">
        <v>43100</v>
      </c>
      <c r="C167" s="123">
        <v>43488</v>
      </c>
      <c r="D167" s="10" t="s">
        <v>408</v>
      </c>
      <c r="E167" s="26" t="s">
        <v>76</v>
      </c>
      <c r="F167" s="11">
        <v>375693</v>
      </c>
      <c r="G167" s="14" t="s">
        <v>62</v>
      </c>
      <c r="H167" s="6">
        <f>Table1[[#This Row],[Surgery Date]]-Table1[[#This Row],[Birth Date]]</f>
        <v>388</v>
      </c>
      <c r="I167" s="19" t="s">
        <v>63</v>
      </c>
      <c r="J167" s="14" t="s">
        <v>125</v>
      </c>
      <c r="K167" s="58">
        <v>33.799999999999997</v>
      </c>
      <c r="L167" s="58">
        <v>483.1</v>
      </c>
      <c r="M167" s="14" t="s">
        <v>78</v>
      </c>
      <c r="N167" s="36">
        <v>43486</v>
      </c>
      <c r="O167" s="64">
        <v>3289.79</v>
      </c>
      <c r="P167" s="64">
        <v>164.667</v>
      </c>
      <c r="Q167" s="64">
        <v>830.84400000000005</v>
      </c>
      <c r="R167" s="70">
        <v>351.26100000000002</v>
      </c>
      <c r="S167" s="64">
        <v>342.92200000000003</v>
      </c>
      <c r="T167" s="64">
        <v>343.64699999999999</v>
      </c>
      <c r="U167" s="64">
        <v>522.59699999999998</v>
      </c>
      <c r="V167" s="64">
        <v>384.97</v>
      </c>
      <c r="W167" s="64">
        <v>339.27600000000001</v>
      </c>
      <c r="X167" s="64">
        <v>301.68</v>
      </c>
      <c r="Y167" s="64">
        <v>190.07</v>
      </c>
      <c r="Z167" s="64">
        <v>193.36699999999999</v>
      </c>
      <c r="AA167" s="64">
        <v>193.36699999999999</v>
      </c>
      <c r="AB167" s="45"/>
      <c r="AC167" s="40" t="s">
        <v>66</v>
      </c>
      <c r="AD167" s="60" t="e">
        <v>#N/A</v>
      </c>
      <c r="AE167" s="74" t="e">
        <v>#N/A</v>
      </c>
      <c r="AF167" s="61" t="e">
        <v>#N/A</v>
      </c>
      <c r="AG167" s="84" t="s">
        <v>235</v>
      </c>
      <c r="AH167" s="90">
        <v>-0.46</v>
      </c>
      <c r="AI167" s="90">
        <v>-0.5</v>
      </c>
      <c r="AJ167" s="90">
        <v>3.43</v>
      </c>
      <c r="AK167" s="84">
        <v>0</v>
      </c>
      <c r="AL167" s="80" t="s">
        <v>68</v>
      </c>
      <c r="AM167" s="84" t="s">
        <v>387</v>
      </c>
      <c r="AN167" s="80" t="s">
        <v>70</v>
      </c>
      <c r="AO167" s="82"/>
      <c r="AP167" s="84"/>
      <c r="AQ167" s="84"/>
      <c r="AR167" s="84"/>
      <c r="AS167" s="80"/>
      <c r="AT167" s="84"/>
      <c r="AU167" s="84"/>
      <c r="AV167" s="84"/>
      <c r="AW167" s="88" t="s">
        <v>79</v>
      </c>
      <c r="AX167" s="82">
        <v>21</v>
      </c>
      <c r="AY167" s="13">
        <f>Table1[[#This Row],[Surgery Date]]+Table1[[#This Row],[Days Post Injection]]</f>
        <v>43509</v>
      </c>
      <c r="AZ167" s="75">
        <v>832437377</v>
      </c>
      <c r="BA167" s="2" t="s">
        <v>71</v>
      </c>
      <c r="BB167" s="2" t="s">
        <v>71</v>
      </c>
      <c r="BC167" s="2" t="s">
        <v>71</v>
      </c>
      <c r="BD167" s="1" t="s">
        <v>208</v>
      </c>
      <c r="BE167" s="1">
        <v>0.48399320023382769</v>
      </c>
      <c r="BF167" s="1" t="s">
        <v>409</v>
      </c>
      <c r="BG167" s="1">
        <v>0.22507430652146032</v>
      </c>
    </row>
    <row r="168" spans="1:59" ht="12.75" customHeight="1">
      <c r="A168" s="136" t="s">
        <v>59</v>
      </c>
      <c r="B168" s="123">
        <v>43103</v>
      </c>
      <c r="C168" s="123">
        <v>43488</v>
      </c>
      <c r="D168" s="10" t="s">
        <v>410</v>
      </c>
      <c r="E168" s="26" t="s">
        <v>76</v>
      </c>
      <c r="F168" s="11">
        <v>376220</v>
      </c>
      <c r="G168" s="14" t="s">
        <v>62</v>
      </c>
      <c r="H168" s="6">
        <f>Table1[[#This Row],[Surgery Date]]-Table1[[#This Row],[Birth Date]]</f>
        <v>385</v>
      </c>
      <c r="I168" s="19" t="s">
        <v>63</v>
      </c>
      <c r="J168" s="14" t="s">
        <v>125</v>
      </c>
      <c r="K168" s="58">
        <v>32.9</v>
      </c>
      <c r="L168" s="58">
        <v>480.9</v>
      </c>
      <c r="M168" s="14" t="s">
        <v>78</v>
      </c>
      <c r="N168" s="36">
        <v>43486</v>
      </c>
      <c r="O168" s="64">
        <v>4169.01</v>
      </c>
      <c r="P168" s="64">
        <v>103.864</v>
      </c>
      <c r="Q168" s="64">
        <v>992.54</v>
      </c>
      <c r="R168" s="70">
        <v>209.917</v>
      </c>
      <c r="S168" s="64">
        <v>378.44600000000003</v>
      </c>
      <c r="T168" s="64">
        <v>458.44</v>
      </c>
      <c r="U168" s="64">
        <v>401.58100000000002</v>
      </c>
      <c r="V168" s="64">
        <v>548.98599999999999</v>
      </c>
      <c r="W168" s="64">
        <v>498.262</v>
      </c>
      <c r="X168" s="64">
        <v>257.13400000000001</v>
      </c>
      <c r="Y168" s="64">
        <v>437.26400000000001</v>
      </c>
      <c r="Z168" s="64">
        <v>418.56700000000001</v>
      </c>
      <c r="AA168" s="64">
        <v>418.56700000000001</v>
      </c>
      <c r="AB168" s="45"/>
      <c r="AC168" s="40" t="s">
        <v>148</v>
      </c>
      <c r="AD168" s="60">
        <v>2</v>
      </c>
      <c r="AE168" s="74">
        <v>0.31900000000000001</v>
      </c>
      <c r="AF168" s="61" t="s">
        <v>206</v>
      </c>
      <c r="AG168" s="84" t="s">
        <v>114</v>
      </c>
      <c r="AH168" s="90">
        <v>-2.06</v>
      </c>
      <c r="AI168" s="90">
        <v>-0.17</v>
      </c>
      <c r="AJ168" s="90">
        <v>0.8</v>
      </c>
      <c r="AK168" s="93">
        <v>0</v>
      </c>
      <c r="AL168" s="84" t="s">
        <v>68</v>
      </c>
      <c r="AM168" s="84" t="s">
        <v>387</v>
      </c>
      <c r="AN168" s="80" t="s">
        <v>70</v>
      </c>
      <c r="AO168" s="82"/>
      <c r="AP168" s="84"/>
      <c r="AQ168" s="84"/>
      <c r="AR168" s="84"/>
      <c r="AS168" s="80"/>
      <c r="AT168" s="84"/>
      <c r="AU168" s="84"/>
      <c r="AV168" s="84"/>
      <c r="AW168" s="88" t="s">
        <v>79</v>
      </c>
      <c r="AX168" s="82">
        <v>21</v>
      </c>
      <c r="AY168" s="51">
        <f>Table1[[#This Row],[Surgery Date]]+Table1[[#This Row],[Days Post Injection]]</f>
        <v>43509</v>
      </c>
      <c r="AZ168" s="75">
        <v>863473073</v>
      </c>
      <c r="BA168" s="2" t="s">
        <v>71</v>
      </c>
      <c r="BB168" s="2" t="s">
        <v>71</v>
      </c>
      <c r="BC168" s="2" t="s">
        <v>71</v>
      </c>
      <c r="BD168" s="1" t="s">
        <v>115</v>
      </c>
      <c r="BE168" s="1">
        <v>0.99716838464188728</v>
      </c>
      <c r="BF168" s="1" t="s">
        <v>74</v>
      </c>
      <c r="BG168" s="1">
        <v>2.8257602410935306E-3</v>
      </c>
    </row>
    <row r="169" spans="1:59" ht="12.75" customHeight="1">
      <c r="A169" s="136" t="s">
        <v>59</v>
      </c>
      <c r="B169" s="123">
        <v>43103</v>
      </c>
      <c r="C169" s="123">
        <v>43488</v>
      </c>
      <c r="D169" s="10" t="s">
        <v>411</v>
      </c>
      <c r="E169" s="26" t="s">
        <v>76</v>
      </c>
      <c r="F169" s="11">
        <v>376221</v>
      </c>
      <c r="G169" s="14" t="s">
        <v>62</v>
      </c>
      <c r="H169" s="6">
        <f>Table1[[#This Row],[Surgery Date]]-Table1[[#This Row],[Birth Date]]</f>
        <v>385</v>
      </c>
      <c r="I169" s="19" t="s">
        <v>63</v>
      </c>
      <c r="J169" s="14" t="s">
        <v>125</v>
      </c>
      <c r="K169" s="58">
        <v>37.1</v>
      </c>
      <c r="L169" s="58">
        <v>486.2</v>
      </c>
      <c r="M169" s="14" t="s">
        <v>78</v>
      </c>
      <c r="N169" s="36">
        <v>43486</v>
      </c>
      <c r="O169" s="64">
        <v>3344.87</v>
      </c>
      <c r="P169" s="64">
        <v>149.99799999999999</v>
      </c>
      <c r="Q169" s="64">
        <v>936.32</v>
      </c>
      <c r="R169" s="70">
        <v>360.05599999999998</v>
      </c>
      <c r="S169" s="64">
        <v>396.19799999999998</v>
      </c>
      <c r="T169" s="64">
        <v>418.03399999999999</v>
      </c>
      <c r="U169" s="64">
        <v>331.47300000000001</v>
      </c>
      <c r="V169" s="64">
        <v>375.197</v>
      </c>
      <c r="W169" s="64">
        <v>203.87200000000001</v>
      </c>
      <c r="X169" s="64">
        <v>270.642</v>
      </c>
      <c r="Y169" s="64">
        <v>343.26</v>
      </c>
      <c r="Z169" s="64">
        <v>350.57</v>
      </c>
      <c r="AA169" s="64">
        <v>350.57</v>
      </c>
      <c r="AB169" s="45" t="s">
        <v>136</v>
      </c>
      <c r="AC169" s="40" t="s">
        <v>148</v>
      </c>
      <c r="AD169" s="60">
        <v>2</v>
      </c>
      <c r="AE169" s="74">
        <v>1.0759999999999901</v>
      </c>
      <c r="AF169" s="61">
        <v>259.93695545656601</v>
      </c>
      <c r="AG169" s="116" t="s">
        <v>274</v>
      </c>
      <c r="AH169" s="92">
        <v>-2.46</v>
      </c>
      <c r="AI169" s="92">
        <v>-2.75</v>
      </c>
      <c r="AJ169" s="92" t="s">
        <v>239</v>
      </c>
      <c r="AK169" s="116">
        <v>0</v>
      </c>
      <c r="AL169" s="84" t="s">
        <v>68</v>
      </c>
      <c r="AM169" s="84" t="s">
        <v>387</v>
      </c>
      <c r="AN169" s="80" t="s">
        <v>70</v>
      </c>
      <c r="AO169" s="82"/>
      <c r="AP169" s="84"/>
      <c r="AQ169" s="84"/>
      <c r="AR169" s="84"/>
      <c r="AS169" s="80"/>
      <c r="AT169" s="84"/>
      <c r="AU169" s="84"/>
      <c r="AV169" s="84"/>
      <c r="AW169" s="88" t="s">
        <v>79</v>
      </c>
      <c r="AX169" s="82">
        <v>21</v>
      </c>
      <c r="AY169" s="51">
        <f>Table1[[#This Row],[Surgery Date]]+Table1[[#This Row],[Days Post Injection]]</f>
        <v>43509</v>
      </c>
      <c r="AZ169" s="75">
        <v>882737791</v>
      </c>
      <c r="BA169" s="2" t="s">
        <v>71</v>
      </c>
      <c r="BB169" s="2" t="s">
        <v>71</v>
      </c>
      <c r="BC169" s="2" t="s">
        <v>71</v>
      </c>
      <c r="BD169" s="1" t="s">
        <v>275</v>
      </c>
      <c r="BE169" s="1">
        <v>0.86435459619340371</v>
      </c>
      <c r="BF169" s="1" t="s">
        <v>318</v>
      </c>
      <c r="BG169" s="1">
        <v>7.0526198858921169E-2</v>
      </c>
    </row>
    <row r="170" spans="1:59" ht="12.75" customHeight="1">
      <c r="A170" s="136" t="s">
        <v>59</v>
      </c>
      <c r="B170" s="123">
        <v>43147</v>
      </c>
      <c r="C170" s="123">
        <v>43530</v>
      </c>
      <c r="D170" s="10" t="s">
        <v>412</v>
      </c>
      <c r="E170" s="26" t="s">
        <v>76</v>
      </c>
      <c r="F170" s="11">
        <v>384058</v>
      </c>
      <c r="G170" s="14" t="s">
        <v>62</v>
      </c>
      <c r="H170" s="6">
        <f>Table1[[#This Row],[Surgery Date]]-Table1[[#This Row],[Birth Date]]</f>
        <v>383</v>
      </c>
      <c r="I170" s="19" t="s">
        <v>63</v>
      </c>
      <c r="J170" s="14" t="s">
        <v>125</v>
      </c>
      <c r="K170" s="58">
        <v>42.2</v>
      </c>
      <c r="L170" s="58">
        <v>502.5</v>
      </c>
      <c r="M170" s="14" t="s">
        <v>78</v>
      </c>
      <c r="N170" s="36">
        <v>43523</v>
      </c>
      <c r="O170" s="64">
        <v>2987.3</v>
      </c>
      <c r="P170" s="64">
        <v>50.2669</v>
      </c>
      <c r="Q170" s="64">
        <v>290.25099999999998</v>
      </c>
      <c r="R170" s="70">
        <v>282.68799999999999</v>
      </c>
      <c r="S170" s="64">
        <v>358.25799999999998</v>
      </c>
      <c r="T170" s="64">
        <v>266.24</v>
      </c>
      <c r="U170" s="64">
        <v>357.072</v>
      </c>
      <c r="V170" s="64">
        <v>158.905</v>
      </c>
      <c r="W170" s="64">
        <v>390.76100000000002</v>
      </c>
      <c r="X170" s="64">
        <v>245.905</v>
      </c>
      <c r="Y170" s="64">
        <v>314.83699999999999</v>
      </c>
      <c r="Z170" s="64">
        <v>296.44799999999998</v>
      </c>
      <c r="AA170" s="64">
        <v>296.44799999999998</v>
      </c>
      <c r="AB170" s="45"/>
      <c r="AC170" s="40" t="s">
        <v>148</v>
      </c>
      <c r="AD170" s="60">
        <v>1</v>
      </c>
      <c r="AE170" s="74">
        <v>0.60799999999999998</v>
      </c>
      <c r="AF170" s="61" t="s">
        <v>206</v>
      </c>
      <c r="AG170" s="93" t="s">
        <v>413</v>
      </c>
      <c r="AH170" s="90">
        <v>-0.7</v>
      </c>
      <c r="AI170" s="90">
        <v>-0.65</v>
      </c>
      <c r="AJ170" s="90">
        <v>3</v>
      </c>
      <c r="AK170" s="93">
        <v>0</v>
      </c>
      <c r="AL170" s="80" t="s">
        <v>68</v>
      </c>
      <c r="AM170" s="84" t="s">
        <v>387</v>
      </c>
      <c r="AN170" s="80" t="s">
        <v>70</v>
      </c>
      <c r="AO170" s="82"/>
      <c r="AP170" s="84"/>
      <c r="AQ170" s="84"/>
      <c r="AR170" s="84"/>
      <c r="AS170" s="80"/>
      <c r="AT170" s="84"/>
      <c r="AU170" s="84"/>
      <c r="AV170" s="84"/>
      <c r="AW170" s="88" t="s">
        <v>79</v>
      </c>
      <c r="AX170" s="82">
        <v>21</v>
      </c>
      <c r="AY170" s="51">
        <f>Table1[[#This Row],[Surgery Date]]+Table1[[#This Row],[Days Post Injection]]</f>
        <v>43551</v>
      </c>
      <c r="AZ170" s="75">
        <v>880129161</v>
      </c>
      <c r="BA170" s="2" t="s">
        <v>71</v>
      </c>
      <c r="BB170" s="2" t="s">
        <v>71</v>
      </c>
      <c r="BC170" s="2" t="s">
        <v>71</v>
      </c>
      <c r="BD170" s="1" t="s">
        <v>208</v>
      </c>
      <c r="BE170" s="1">
        <v>0.90602406037130834</v>
      </c>
      <c r="BF170" s="1" t="s">
        <v>353</v>
      </c>
      <c r="BG170" s="1">
        <v>8.9989531546607132E-2</v>
      </c>
    </row>
    <row r="171" spans="1:59" s="14" customFormat="1" ht="12.75" customHeight="1">
      <c r="A171" s="136" t="s">
        <v>59</v>
      </c>
      <c r="B171" s="123">
        <v>43149</v>
      </c>
      <c r="C171" s="123">
        <v>43530</v>
      </c>
      <c r="D171" s="10" t="s">
        <v>414</v>
      </c>
      <c r="E171" s="26" t="s">
        <v>76</v>
      </c>
      <c r="F171" s="11">
        <v>384027</v>
      </c>
      <c r="G171" s="14" t="s">
        <v>62</v>
      </c>
      <c r="H171" s="6">
        <f>Table1[[#This Row],[Surgery Date]]-Table1[[#This Row],[Birth Date]]</f>
        <v>381</v>
      </c>
      <c r="I171" s="19" t="s">
        <v>63</v>
      </c>
      <c r="J171" s="14" t="s">
        <v>125</v>
      </c>
      <c r="K171" s="58">
        <v>34.4</v>
      </c>
      <c r="L171" s="58">
        <v>494.6</v>
      </c>
      <c r="M171" s="14" t="s">
        <v>78</v>
      </c>
      <c r="N171" s="36">
        <v>43523</v>
      </c>
      <c r="O171" s="64">
        <v>4350.47</v>
      </c>
      <c r="P171" s="64">
        <v>31.2668</v>
      </c>
      <c r="Q171" s="64">
        <v>400.55200000000002</v>
      </c>
      <c r="R171" s="70">
        <v>245.32599999999999</v>
      </c>
      <c r="S171" s="64">
        <v>547.73099999999999</v>
      </c>
      <c r="T171" s="64">
        <v>539.91600000000005</v>
      </c>
      <c r="U171" s="64">
        <v>505.69799999999998</v>
      </c>
      <c r="V171" s="64">
        <v>434.03899999999999</v>
      </c>
      <c r="W171" s="64">
        <v>428.36799999999999</v>
      </c>
      <c r="X171" s="64">
        <v>286.048</v>
      </c>
      <c r="Y171" s="64">
        <v>393.82400000000001</v>
      </c>
      <c r="Z171" s="64">
        <v>458.22899999999998</v>
      </c>
      <c r="AA171" s="64">
        <v>458.22899999999998</v>
      </c>
      <c r="AB171" s="45" t="s">
        <v>136</v>
      </c>
      <c r="AC171" s="40" t="s">
        <v>148</v>
      </c>
      <c r="AD171" s="60">
        <v>2</v>
      </c>
      <c r="AE171" s="74">
        <v>1.2350000000000001</v>
      </c>
      <c r="AF171" s="61">
        <v>313.45512420255102</v>
      </c>
      <c r="AG171" s="93" t="s">
        <v>415</v>
      </c>
      <c r="AH171" s="90">
        <v>0.38</v>
      </c>
      <c r="AI171" s="90">
        <v>-2.25</v>
      </c>
      <c r="AJ171" s="90" t="s">
        <v>239</v>
      </c>
      <c r="AK171" s="93">
        <v>0</v>
      </c>
      <c r="AL171" s="80" t="s">
        <v>68</v>
      </c>
      <c r="AM171" s="84" t="s">
        <v>387</v>
      </c>
      <c r="AN171" s="80" t="s">
        <v>70</v>
      </c>
      <c r="AO171" s="82"/>
      <c r="AP171" s="84"/>
      <c r="AQ171" s="84"/>
      <c r="AR171" s="84"/>
      <c r="AS171" s="80"/>
      <c r="AT171" s="84"/>
      <c r="AU171" s="84"/>
      <c r="AV171" s="84"/>
      <c r="AW171" s="88" t="s">
        <v>79</v>
      </c>
      <c r="AX171" s="82">
        <v>21</v>
      </c>
      <c r="AY171" s="51">
        <f>Table1[[#This Row],[Surgery Date]]+Table1[[#This Row],[Days Post Injection]]</f>
        <v>43551</v>
      </c>
      <c r="AZ171" s="75">
        <v>859016989</v>
      </c>
      <c r="BA171" s="2" t="s">
        <v>71</v>
      </c>
      <c r="BB171" s="2" t="s">
        <v>71</v>
      </c>
      <c r="BC171" s="2" t="s">
        <v>71</v>
      </c>
      <c r="BD171" s="1" t="s">
        <v>416</v>
      </c>
      <c r="BE171" s="1">
        <v>0.52634169500058381</v>
      </c>
      <c r="BF171" s="1" t="s">
        <v>194</v>
      </c>
      <c r="BG171" s="1">
        <v>0.4736583049994163</v>
      </c>
    </row>
    <row r="172" spans="1:59" s="14" customFormat="1" ht="12.75" customHeight="1">
      <c r="A172" s="136" t="s">
        <v>59</v>
      </c>
      <c r="B172" s="123">
        <v>43137</v>
      </c>
      <c r="C172" s="123">
        <v>43542</v>
      </c>
      <c r="D172" s="10" t="s">
        <v>417</v>
      </c>
      <c r="E172" s="6" t="s">
        <v>61</v>
      </c>
      <c r="F172" s="11">
        <v>381989</v>
      </c>
      <c r="G172" s="14" t="s">
        <v>62</v>
      </c>
      <c r="H172" s="6">
        <f>Table1[[#This Row],[Surgery Date]]-Table1[[#This Row],[Birth Date]]</f>
        <v>405</v>
      </c>
      <c r="I172" s="19" t="s">
        <v>63</v>
      </c>
      <c r="J172" s="14" t="s">
        <v>64</v>
      </c>
      <c r="K172" s="58">
        <v>35.200000000000003</v>
      </c>
      <c r="L172" s="58">
        <v>468.8</v>
      </c>
      <c r="M172" s="14" t="s">
        <v>78</v>
      </c>
      <c r="N172" s="36">
        <v>43523</v>
      </c>
      <c r="O172" s="64">
        <v>3105</v>
      </c>
      <c r="P172" s="64">
        <v>109.867</v>
      </c>
      <c r="Q172" s="64">
        <v>726.30499999999995</v>
      </c>
      <c r="R172" s="70">
        <v>245.05099999999999</v>
      </c>
      <c r="S172" s="64">
        <v>365.33300000000003</v>
      </c>
      <c r="T172" s="64">
        <v>260.07900000000001</v>
      </c>
      <c r="U172" s="64">
        <v>288.58199999999999</v>
      </c>
      <c r="V172" s="64">
        <v>326.411</v>
      </c>
      <c r="W172" s="64">
        <v>394.93599999999998</v>
      </c>
      <c r="X172" s="64">
        <v>366.6</v>
      </c>
      <c r="Y172" s="64">
        <v>261.99</v>
      </c>
      <c r="Z172" s="64">
        <v>296.16699999999997</v>
      </c>
      <c r="AA172" s="64">
        <v>296.16699999999997</v>
      </c>
      <c r="AB172" s="45"/>
      <c r="AC172" s="40" t="s">
        <v>66</v>
      </c>
      <c r="AD172" s="60" t="e">
        <v>#N/A</v>
      </c>
      <c r="AE172" s="74" t="e">
        <v>#N/A</v>
      </c>
      <c r="AF172" s="61" t="e">
        <v>#N/A</v>
      </c>
      <c r="AG172" s="93" t="s">
        <v>88</v>
      </c>
      <c r="AH172" s="90">
        <v>-3.97</v>
      </c>
      <c r="AI172" s="90">
        <v>-3.4</v>
      </c>
      <c r="AJ172" s="90">
        <v>3.2</v>
      </c>
      <c r="AK172" s="93">
        <v>0</v>
      </c>
      <c r="AL172" s="80" t="s">
        <v>68</v>
      </c>
      <c r="AM172" s="84" t="s">
        <v>387</v>
      </c>
      <c r="AN172" s="80" t="s">
        <v>70</v>
      </c>
      <c r="AO172" s="82"/>
      <c r="AP172" s="84"/>
      <c r="AQ172" s="84"/>
      <c r="AR172" s="84"/>
      <c r="AS172" s="80"/>
      <c r="AT172" s="84"/>
      <c r="AU172" s="84"/>
      <c r="AV172" s="135"/>
      <c r="AW172" s="88"/>
      <c r="AX172" s="82">
        <v>21</v>
      </c>
      <c r="AY172" s="51">
        <f>Table1[[#This Row],[Surgery Date]]+Table1[[#This Row],[Days Post Injection]]</f>
        <v>43563</v>
      </c>
      <c r="AZ172" s="75">
        <v>952943398</v>
      </c>
      <c r="BA172" s="2" t="s">
        <v>71</v>
      </c>
      <c r="BB172" s="2" t="s">
        <v>71</v>
      </c>
      <c r="BC172" s="2" t="s">
        <v>72</v>
      </c>
      <c r="BD172" s="1" t="s">
        <v>121</v>
      </c>
      <c r="BE172" s="1">
        <v>0.62213343309973523</v>
      </c>
      <c r="BF172" s="1" t="s">
        <v>216</v>
      </c>
      <c r="BG172" s="1">
        <v>0.21265897650917925</v>
      </c>
    </row>
    <row r="173" spans="1:59" ht="12.75" customHeight="1">
      <c r="A173" s="136" t="s">
        <v>59</v>
      </c>
      <c r="B173" s="123">
        <v>43263</v>
      </c>
      <c r="C173" s="123">
        <v>43633</v>
      </c>
      <c r="D173" s="10" t="s">
        <v>418</v>
      </c>
      <c r="E173" s="6" t="s">
        <v>61</v>
      </c>
      <c r="F173" s="11">
        <v>405966</v>
      </c>
      <c r="G173" s="14" t="s">
        <v>120</v>
      </c>
      <c r="H173" s="6">
        <f>Table1[[#This Row],[Surgery Date]]-Table1[[#This Row],[Birth Date]]</f>
        <v>370</v>
      </c>
      <c r="I173" s="19" t="s">
        <v>63</v>
      </c>
      <c r="J173" s="14" t="s">
        <v>64</v>
      </c>
      <c r="K173" s="58">
        <v>25.7</v>
      </c>
      <c r="L173" s="58">
        <v>455.9</v>
      </c>
      <c r="M173" s="14" t="s">
        <v>78</v>
      </c>
      <c r="N173" s="42">
        <v>43621</v>
      </c>
      <c r="O173" s="67">
        <v>2556.89</v>
      </c>
      <c r="P173" s="67">
        <v>171.071</v>
      </c>
      <c r="Q173" s="67">
        <v>723.82</v>
      </c>
      <c r="R173" s="72">
        <v>363.02800000000002</v>
      </c>
      <c r="S173" s="67">
        <v>374.99900000000002</v>
      </c>
      <c r="T173" s="67">
        <v>235.01499999999999</v>
      </c>
      <c r="U173" s="67">
        <v>301.68700000000001</v>
      </c>
      <c r="V173" s="67">
        <v>247.85499999999999</v>
      </c>
      <c r="W173" s="67">
        <v>123.56699999999999</v>
      </c>
      <c r="X173" s="67">
        <v>269.03899999999999</v>
      </c>
      <c r="Y173" s="67">
        <v>275.21600000000001</v>
      </c>
      <c r="Z173" s="67">
        <v>237.28800000000001</v>
      </c>
      <c r="AA173" s="67">
        <v>237.28800000000001</v>
      </c>
      <c r="AB173" s="45"/>
      <c r="AC173" s="40" t="s">
        <v>66</v>
      </c>
      <c r="AD173" s="60" t="e">
        <v>#N/A</v>
      </c>
      <c r="AE173" s="74" t="e">
        <v>#N/A</v>
      </c>
      <c r="AF173" s="61" t="e">
        <v>#N/A</v>
      </c>
      <c r="AG173" s="93" t="s">
        <v>253</v>
      </c>
      <c r="AH173" s="90">
        <v>-1.1000000000000001</v>
      </c>
      <c r="AI173" s="90">
        <v>-3.3</v>
      </c>
      <c r="AJ173" s="90">
        <v>1.1499999999999999</v>
      </c>
      <c r="AK173" s="93">
        <v>0</v>
      </c>
      <c r="AL173" s="80" t="s">
        <v>68</v>
      </c>
      <c r="AM173" s="84" t="s">
        <v>387</v>
      </c>
      <c r="AN173" s="80" t="s">
        <v>70</v>
      </c>
      <c r="AO173" s="107"/>
      <c r="AP173" s="116"/>
      <c r="AQ173" s="116"/>
      <c r="AR173" s="116"/>
      <c r="AS173" s="116"/>
      <c r="AT173" s="80"/>
      <c r="AU173" s="84"/>
      <c r="AV173" s="80"/>
      <c r="AW173" s="88"/>
      <c r="AX173" s="82">
        <v>21</v>
      </c>
      <c r="AY173" s="51">
        <f>Table1[[#This Row],[Surgery Date]]+Table1[[#This Row],[Days Post Injection]]</f>
        <v>43654</v>
      </c>
      <c r="AZ173" s="75">
        <v>906679190</v>
      </c>
      <c r="BA173" s="2" t="s">
        <v>71</v>
      </c>
      <c r="BB173" s="2" t="s">
        <v>71</v>
      </c>
      <c r="BC173" s="2" t="s">
        <v>72</v>
      </c>
      <c r="BD173" s="1" t="s">
        <v>170</v>
      </c>
      <c r="BE173" s="1">
        <v>0.55208278237021446</v>
      </c>
      <c r="BF173" s="1" t="s">
        <v>305</v>
      </c>
      <c r="BG173" s="1">
        <v>0.41964471344061666</v>
      </c>
    </row>
    <row r="174" spans="1:59" ht="12.75" customHeight="1">
      <c r="A174" s="136" t="s">
        <v>59</v>
      </c>
      <c r="B174" s="123">
        <v>43263</v>
      </c>
      <c r="C174" s="123">
        <v>43628</v>
      </c>
      <c r="D174" s="10" t="s">
        <v>419</v>
      </c>
      <c r="E174" s="6" t="s">
        <v>76</v>
      </c>
      <c r="F174" s="11">
        <v>405962</v>
      </c>
      <c r="G174" s="14" t="s">
        <v>62</v>
      </c>
      <c r="H174" s="6">
        <f>Table1[[#This Row],[Surgery Date]]-Table1[[#This Row],[Birth Date]]</f>
        <v>365</v>
      </c>
      <c r="I174" s="19" t="s">
        <v>63</v>
      </c>
      <c r="J174" s="14" t="s">
        <v>77</v>
      </c>
      <c r="K174" s="58">
        <v>32.799999999999997</v>
      </c>
      <c r="L174" s="58">
        <v>494</v>
      </c>
      <c r="M174" s="14" t="s">
        <v>78</v>
      </c>
      <c r="N174" s="42">
        <v>43621</v>
      </c>
      <c r="O174" s="67">
        <v>3083.26</v>
      </c>
      <c r="P174" s="67">
        <v>170.87100000000001</v>
      </c>
      <c r="Q174" s="67">
        <v>951.27700000000004</v>
      </c>
      <c r="R174" s="72">
        <v>298.50099999999998</v>
      </c>
      <c r="S174" s="67">
        <v>348.73</v>
      </c>
      <c r="T174" s="67">
        <v>270.33199999999999</v>
      </c>
      <c r="U174" s="67">
        <v>313.91899999999998</v>
      </c>
      <c r="V174" s="67">
        <v>198.08699999999999</v>
      </c>
      <c r="W174" s="67">
        <v>384.37400000000002</v>
      </c>
      <c r="X174" s="67">
        <v>339.68599999999998</v>
      </c>
      <c r="Y174" s="67">
        <v>199.90600000000001</v>
      </c>
      <c r="Z174" s="67">
        <v>373.50599999999997</v>
      </c>
      <c r="AA174" s="67">
        <v>373.50599999999997</v>
      </c>
      <c r="AB174" s="45" t="s">
        <v>136</v>
      </c>
      <c r="AC174" s="40" t="s">
        <v>148</v>
      </c>
      <c r="AD174" s="60">
        <v>2</v>
      </c>
      <c r="AE174" s="74">
        <v>2.0539999999999998</v>
      </c>
      <c r="AF174" s="61">
        <v>528.56870915816899</v>
      </c>
      <c r="AG174" s="93" t="s">
        <v>420</v>
      </c>
      <c r="AH174" s="90">
        <v>-0.7</v>
      </c>
      <c r="AI174" s="90">
        <v>-3.5</v>
      </c>
      <c r="AJ174" s="90" t="s">
        <v>239</v>
      </c>
      <c r="AK174" s="137">
        <v>30</v>
      </c>
      <c r="AL174" s="80" t="s">
        <v>68</v>
      </c>
      <c r="AM174" s="84" t="s">
        <v>387</v>
      </c>
      <c r="AN174" s="80" t="s">
        <v>70</v>
      </c>
      <c r="AO174" s="82"/>
      <c r="AP174" s="84"/>
      <c r="AQ174" s="84"/>
      <c r="AR174" s="84"/>
      <c r="AS174" s="80"/>
      <c r="AT174" s="84"/>
      <c r="AU174" s="84"/>
      <c r="AV174" s="84"/>
      <c r="AW174" s="88" t="s">
        <v>79</v>
      </c>
      <c r="AX174" s="82">
        <v>21</v>
      </c>
      <c r="AY174" s="51">
        <f>Table1[[#This Row],[Surgery Date]]+Table1[[#This Row],[Days Post Injection]]</f>
        <v>43649</v>
      </c>
      <c r="AZ174" s="75">
        <v>1002970947</v>
      </c>
      <c r="BA174" s="2" t="s">
        <v>71</v>
      </c>
      <c r="BB174" s="2" t="s">
        <v>71</v>
      </c>
      <c r="BC174" s="2" t="s">
        <v>71</v>
      </c>
      <c r="BD174" s="1" t="s">
        <v>155</v>
      </c>
      <c r="BE174" s="1">
        <v>0.70496279241952953</v>
      </c>
      <c r="BF174" s="1" t="s">
        <v>240</v>
      </c>
      <c r="BG174" s="1">
        <v>0.21553612980333292</v>
      </c>
    </row>
    <row r="175" spans="1:59" ht="12.75" customHeight="1">
      <c r="A175" s="136" t="s">
        <v>59</v>
      </c>
      <c r="B175" s="123">
        <v>43263</v>
      </c>
      <c r="C175" s="123">
        <v>43628</v>
      </c>
      <c r="D175" s="10" t="s">
        <v>421</v>
      </c>
      <c r="E175" s="6" t="s">
        <v>76</v>
      </c>
      <c r="F175" s="11">
        <v>405963</v>
      </c>
      <c r="G175" s="14" t="s">
        <v>62</v>
      </c>
      <c r="H175" s="6">
        <f>Table1[[#This Row],[Surgery Date]]-Table1[[#This Row],[Birth Date]]</f>
        <v>365</v>
      </c>
      <c r="I175" s="19" t="s">
        <v>63</v>
      </c>
      <c r="J175" s="14" t="s">
        <v>77</v>
      </c>
      <c r="K175" s="58">
        <v>36.4</v>
      </c>
      <c r="L175" s="58">
        <v>495.8</v>
      </c>
      <c r="M175" s="14" t="s">
        <v>78</v>
      </c>
      <c r="N175" s="42">
        <v>43621</v>
      </c>
      <c r="O175" s="67">
        <v>2719.82</v>
      </c>
      <c r="P175" s="67">
        <v>175.26499999999999</v>
      </c>
      <c r="Q175" s="67">
        <v>942.57299999999998</v>
      </c>
      <c r="R175" s="72">
        <v>327.58600000000001</v>
      </c>
      <c r="S175" s="67">
        <v>330.17599999999999</v>
      </c>
      <c r="T175" s="67">
        <v>367.71899999999999</v>
      </c>
      <c r="U175" s="67">
        <v>298.24799999999999</v>
      </c>
      <c r="V175" s="67">
        <v>324.17</v>
      </c>
      <c r="W175" s="67">
        <v>284.05</v>
      </c>
      <c r="X175" s="67">
        <v>215.74199999999999</v>
      </c>
      <c r="Y175" s="67">
        <v>235.351</v>
      </c>
      <c r="Z175" s="67">
        <v>109.325</v>
      </c>
      <c r="AA175" s="67">
        <v>109.325</v>
      </c>
      <c r="AB175" s="45" t="s">
        <v>136</v>
      </c>
      <c r="AC175" s="40" t="s">
        <v>148</v>
      </c>
      <c r="AD175" s="60">
        <v>2</v>
      </c>
      <c r="AE175" s="74">
        <v>1.4430000000000001</v>
      </c>
      <c r="AF175" s="61">
        <v>375.56989144602198</v>
      </c>
      <c r="AG175" s="93" t="s">
        <v>420</v>
      </c>
      <c r="AH175" s="90">
        <v>-0.7</v>
      </c>
      <c r="AI175" s="90">
        <v>-3.5</v>
      </c>
      <c r="AJ175" s="90" t="s">
        <v>239</v>
      </c>
      <c r="AK175" s="137">
        <v>30</v>
      </c>
      <c r="AL175" s="80" t="s">
        <v>68</v>
      </c>
      <c r="AM175" s="84" t="s">
        <v>387</v>
      </c>
      <c r="AN175" s="80" t="s">
        <v>70</v>
      </c>
      <c r="AO175" s="82"/>
      <c r="AP175" s="84"/>
      <c r="AQ175" s="84"/>
      <c r="AR175" s="84"/>
      <c r="AS175" s="80"/>
      <c r="AT175" s="84"/>
      <c r="AU175" s="84"/>
      <c r="AV175" s="84"/>
      <c r="AW175" s="88" t="s">
        <v>79</v>
      </c>
      <c r="AX175" s="82">
        <v>21</v>
      </c>
      <c r="AY175" s="51">
        <f>Table1[[#This Row],[Surgery Date]]+Table1[[#This Row],[Days Post Injection]]</f>
        <v>43649</v>
      </c>
      <c r="AZ175" s="75">
        <v>907257590</v>
      </c>
      <c r="BA175" s="2" t="s">
        <v>71</v>
      </c>
      <c r="BB175" s="2" t="s">
        <v>71</v>
      </c>
      <c r="BC175" s="2" t="s">
        <v>71</v>
      </c>
      <c r="BD175" s="1" t="s">
        <v>155</v>
      </c>
      <c r="BE175" s="1">
        <v>0.95217375079600941</v>
      </c>
      <c r="BF175" s="1" t="s">
        <v>338</v>
      </c>
      <c r="BG175" s="1">
        <v>4.3333127758654624E-2</v>
      </c>
    </row>
    <row r="176" spans="1:59" ht="12.75" customHeight="1">
      <c r="A176" s="136" t="s">
        <v>59</v>
      </c>
      <c r="B176" s="123">
        <v>43269</v>
      </c>
      <c r="C176" s="123">
        <v>43628</v>
      </c>
      <c r="D176" s="10" t="s">
        <v>422</v>
      </c>
      <c r="E176" s="6" t="s">
        <v>61</v>
      </c>
      <c r="F176" s="11">
        <v>407073</v>
      </c>
      <c r="G176" s="14" t="s">
        <v>62</v>
      </c>
      <c r="H176" s="6">
        <f>Table1[[#This Row],[Surgery Date]]-Table1[[#This Row],[Birth Date]]</f>
        <v>359</v>
      </c>
      <c r="I176" s="19" t="s">
        <v>63</v>
      </c>
      <c r="J176" s="14" t="s">
        <v>64</v>
      </c>
      <c r="K176" s="58">
        <v>30.7</v>
      </c>
      <c r="L176" s="58">
        <v>467.6</v>
      </c>
      <c r="M176" s="14" t="s">
        <v>78</v>
      </c>
      <c r="N176" s="42">
        <v>43621</v>
      </c>
      <c r="O176" s="67">
        <v>1895.57</v>
      </c>
      <c r="P176" s="67">
        <v>136.87100000000001</v>
      </c>
      <c r="Q176" s="67">
        <v>446.13799999999998</v>
      </c>
      <c r="R176" s="72">
        <v>220.76300000000001</v>
      </c>
      <c r="S176" s="67">
        <v>61.897599999999997</v>
      </c>
      <c r="T176" s="67">
        <v>188.858</v>
      </c>
      <c r="U176" s="67">
        <v>184.13800000000001</v>
      </c>
      <c r="V176" s="67">
        <v>225.65600000000001</v>
      </c>
      <c r="W176" s="67">
        <v>172.82</v>
      </c>
      <c r="X176" s="67">
        <v>162.90700000000001</v>
      </c>
      <c r="Y176" s="67">
        <v>180.10599999999999</v>
      </c>
      <c r="Z176" s="67">
        <v>111.337</v>
      </c>
      <c r="AA176" s="67">
        <v>111.337</v>
      </c>
      <c r="AB176" s="45"/>
      <c r="AC176" s="40" t="s">
        <v>154</v>
      </c>
      <c r="AD176" s="60">
        <v>2</v>
      </c>
      <c r="AE176" s="74">
        <v>0.23899999999999999</v>
      </c>
      <c r="AF176" s="61">
        <v>18.150824324277401</v>
      </c>
      <c r="AG176" s="93" t="s">
        <v>420</v>
      </c>
      <c r="AH176" s="90">
        <v>-0.7</v>
      </c>
      <c r="AI176" s="90">
        <v>-3.5</v>
      </c>
      <c r="AJ176" s="90" t="s">
        <v>239</v>
      </c>
      <c r="AK176" s="137">
        <v>30</v>
      </c>
      <c r="AL176" s="80" t="s">
        <v>68</v>
      </c>
      <c r="AM176" s="84" t="s">
        <v>387</v>
      </c>
      <c r="AN176" s="80" t="s">
        <v>70</v>
      </c>
      <c r="AO176" s="82"/>
      <c r="AP176" s="84"/>
      <c r="AQ176" s="84"/>
      <c r="AR176" s="84"/>
      <c r="AS176" s="80"/>
      <c r="AT176" s="84"/>
      <c r="AU176" s="84"/>
      <c r="AV176" s="84"/>
      <c r="AW176" s="88"/>
      <c r="AX176" s="82">
        <v>21</v>
      </c>
      <c r="AY176" s="51">
        <f>Table1[[#This Row],[Surgery Date]]+Table1[[#This Row],[Days Post Injection]]</f>
        <v>43649</v>
      </c>
      <c r="AZ176" s="75">
        <v>906682783</v>
      </c>
      <c r="BA176" s="2" t="s">
        <v>71</v>
      </c>
      <c r="BB176" s="2" t="s">
        <v>71</v>
      </c>
      <c r="BC176" s="2" t="s">
        <v>72</v>
      </c>
      <c r="BD176" s="1" t="s">
        <v>155</v>
      </c>
      <c r="BE176" s="1">
        <v>0.84558952915660823</v>
      </c>
      <c r="BF176" s="1" t="s">
        <v>338</v>
      </c>
      <c r="BG176" s="1">
        <v>0.15170446508024446</v>
      </c>
    </row>
    <row r="177" spans="1:59" ht="12.75" customHeight="1">
      <c r="A177" s="136" t="s">
        <v>59</v>
      </c>
      <c r="B177" s="123">
        <v>43251</v>
      </c>
      <c r="C177" s="123">
        <v>43622</v>
      </c>
      <c r="D177" s="10" t="s">
        <v>423</v>
      </c>
      <c r="E177" s="6" t="s">
        <v>61</v>
      </c>
      <c r="F177" s="11">
        <v>403235</v>
      </c>
      <c r="G177" s="14" t="s">
        <v>62</v>
      </c>
      <c r="H177" s="6">
        <f>Table1[[#This Row],[Surgery Date]]-Table1[[#This Row],[Birth Date]]</f>
        <v>371</v>
      </c>
      <c r="I177" s="19" t="s">
        <v>63</v>
      </c>
      <c r="J177" s="14" t="s">
        <v>64</v>
      </c>
      <c r="K177" s="58">
        <v>26.4</v>
      </c>
      <c r="L177" s="58">
        <v>436.3</v>
      </c>
      <c r="M177" s="14" t="s">
        <v>78</v>
      </c>
      <c r="N177" s="42">
        <v>43621</v>
      </c>
      <c r="O177" s="67">
        <v>3196.17</v>
      </c>
      <c r="P177" s="67">
        <v>76.371899999999997</v>
      </c>
      <c r="Q177" s="67">
        <v>566.505</v>
      </c>
      <c r="R177" s="72">
        <v>333.49200000000002</v>
      </c>
      <c r="S177" s="67">
        <v>306.07100000000003</v>
      </c>
      <c r="T177" s="67">
        <v>242.965</v>
      </c>
      <c r="U177" s="67">
        <v>364.733</v>
      </c>
      <c r="V177" s="67">
        <v>304.471</v>
      </c>
      <c r="W177" s="67">
        <v>366.95299999999997</v>
      </c>
      <c r="X177" s="67">
        <v>336.64100000000002</v>
      </c>
      <c r="Y177" s="67">
        <v>313.69400000000002</v>
      </c>
      <c r="Z177" s="67">
        <v>392.46199999999999</v>
      </c>
      <c r="AA177" s="67">
        <v>392.46199999999999</v>
      </c>
      <c r="AB177" s="45"/>
      <c r="AC177" s="40" t="s">
        <v>148</v>
      </c>
      <c r="AD177" s="60">
        <v>2</v>
      </c>
      <c r="AE177" s="74">
        <v>0.33799999999999902</v>
      </c>
      <c r="AF177" s="61" t="s">
        <v>206</v>
      </c>
      <c r="AG177" s="84" t="s">
        <v>88</v>
      </c>
      <c r="AH177" s="83">
        <v>-3.86</v>
      </c>
      <c r="AI177" s="89">
        <v>-3.4</v>
      </c>
      <c r="AJ177" s="83">
        <v>3.2</v>
      </c>
      <c r="AK177" s="80">
        <v>0</v>
      </c>
      <c r="AL177" s="84" t="s">
        <v>68</v>
      </c>
      <c r="AM177" s="84" t="s">
        <v>387</v>
      </c>
      <c r="AN177" s="80" t="s">
        <v>70</v>
      </c>
      <c r="AO177" s="82"/>
      <c r="AP177" s="84"/>
      <c r="AQ177" s="84"/>
      <c r="AR177" s="84"/>
      <c r="AS177" s="80"/>
      <c r="AT177" s="84"/>
      <c r="AU177" s="84"/>
      <c r="AV177" s="84"/>
      <c r="AW177" s="88" t="s">
        <v>424</v>
      </c>
      <c r="AX177" s="82">
        <v>21</v>
      </c>
      <c r="AY177" s="51">
        <f>Table1[[#This Row],[Surgery Date]]+Table1[[#This Row],[Days Post Injection]]</f>
        <v>43643</v>
      </c>
      <c r="AZ177" s="75">
        <v>912079382</v>
      </c>
      <c r="BA177" s="2" t="s">
        <v>71</v>
      </c>
      <c r="BB177" s="2" t="s">
        <v>71</v>
      </c>
      <c r="BC177" s="2" t="s">
        <v>72</v>
      </c>
      <c r="BD177" s="1" t="s">
        <v>121</v>
      </c>
      <c r="BE177" s="1">
        <v>0.61525843127194979</v>
      </c>
      <c r="BF177" s="1" t="s">
        <v>89</v>
      </c>
      <c r="BG177" s="1">
        <v>0.26562056141289681</v>
      </c>
    </row>
    <row r="178" spans="1:59" ht="12.75" customHeight="1">
      <c r="A178" s="136" t="s">
        <v>59</v>
      </c>
      <c r="B178" s="123">
        <v>43269</v>
      </c>
      <c r="C178" s="123">
        <v>43633</v>
      </c>
      <c r="D178" s="10" t="s">
        <v>425</v>
      </c>
      <c r="E178" s="6" t="s">
        <v>61</v>
      </c>
      <c r="F178" s="11">
        <v>407078</v>
      </c>
      <c r="G178" s="14" t="s">
        <v>120</v>
      </c>
      <c r="H178" s="6">
        <f>Table1[[#This Row],[Surgery Date]]-Table1[[#This Row],[Birth Date]]</f>
        <v>364</v>
      </c>
      <c r="I178" s="19" t="s">
        <v>63</v>
      </c>
      <c r="J178" s="14" t="s">
        <v>64</v>
      </c>
      <c r="K178" s="58">
        <v>27.4</v>
      </c>
      <c r="L178" s="58">
        <v>467.2</v>
      </c>
      <c r="M178" s="14" t="s">
        <v>78</v>
      </c>
      <c r="N178" s="42">
        <v>43621</v>
      </c>
      <c r="O178" s="67">
        <v>2315.5500000000002</v>
      </c>
      <c r="P178" s="67">
        <v>258.39699999999999</v>
      </c>
      <c r="Q178" s="67">
        <v>857.23500000000001</v>
      </c>
      <c r="R178" s="72">
        <v>448.14600000000002</v>
      </c>
      <c r="S178" s="67">
        <v>236.68299999999999</v>
      </c>
      <c r="T178" s="67">
        <v>136.72300000000001</v>
      </c>
      <c r="U178" s="67">
        <v>240.99</v>
      </c>
      <c r="V178" s="67">
        <v>266.81599999999997</v>
      </c>
      <c r="W178" s="67">
        <v>320.71600000000001</v>
      </c>
      <c r="X178" s="67">
        <v>189.506</v>
      </c>
      <c r="Y178" s="67">
        <v>65.856499999999997</v>
      </c>
      <c r="Z178" s="67">
        <v>225.59800000000001</v>
      </c>
      <c r="AA178" s="67">
        <v>225.59800000000001</v>
      </c>
      <c r="AB178" s="45"/>
      <c r="AC178" s="40" t="s">
        <v>66</v>
      </c>
      <c r="AD178" s="60" t="e">
        <v>#N/A</v>
      </c>
      <c r="AE178" s="74" t="e">
        <v>#N/A</v>
      </c>
      <c r="AF178" s="61" t="e">
        <v>#N/A</v>
      </c>
      <c r="AG178" s="93" t="s">
        <v>268</v>
      </c>
      <c r="AH178" s="90">
        <v>-3.52</v>
      </c>
      <c r="AI178" s="90">
        <v>-3.5</v>
      </c>
      <c r="AJ178" s="90">
        <v>0.45</v>
      </c>
      <c r="AK178" s="93">
        <v>0</v>
      </c>
      <c r="AL178" s="80" t="s">
        <v>68</v>
      </c>
      <c r="AM178" s="84" t="s">
        <v>387</v>
      </c>
      <c r="AN178" s="80" t="s">
        <v>70</v>
      </c>
      <c r="AO178" s="82"/>
      <c r="AP178" s="84"/>
      <c r="AQ178" s="84"/>
      <c r="AR178" s="84"/>
      <c r="AS178" s="80"/>
      <c r="AT178" s="84"/>
      <c r="AU178" s="84"/>
      <c r="AV178" s="101"/>
      <c r="AW178" s="88"/>
      <c r="AX178" s="82">
        <v>21</v>
      </c>
      <c r="AY178" s="51">
        <f>Table1[[#This Row],[Surgery Date]]+Table1[[#This Row],[Days Post Injection]]</f>
        <v>43654</v>
      </c>
      <c r="AZ178" s="75">
        <v>908830860</v>
      </c>
      <c r="BA178" s="2" t="s">
        <v>71</v>
      </c>
      <c r="BB178" s="2" t="s">
        <v>71</v>
      </c>
      <c r="BC178" s="2" t="s">
        <v>72</v>
      </c>
      <c r="BD178" s="1" t="s">
        <v>269</v>
      </c>
      <c r="BE178" s="1">
        <v>0.9862687156955684</v>
      </c>
      <c r="BF178" s="1" t="s">
        <v>74</v>
      </c>
      <c r="BG178" s="1">
        <v>1.1559079909647404E-2</v>
      </c>
    </row>
    <row r="179" spans="1:59" ht="12.75" customHeight="1">
      <c r="A179" s="136" t="s">
        <v>59</v>
      </c>
      <c r="B179" s="123">
        <v>43251</v>
      </c>
      <c r="C179" s="123">
        <v>43622</v>
      </c>
      <c r="D179" s="10" t="s">
        <v>426</v>
      </c>
      <c r="E179" s="6" t="s">
        <v>61</v>
      </c>
      <c r="F179" s="11">
        <v>403239</v>
      </c>
      <c r="G179" s="14" t="s">
        <v>120</v>
      </c>
      <c r="H179" s="6">
        <f>Table1[[#This Row],[Surgery Date]]-Table1[[#This Row],[Birth Date]]</f>
        <v>371</v>
      </c>
      <c r="I179" s="19" t="s">
        <v>63</v>
      </c>
      <c r="J179" s="14" t="s">
        <v>64</v>
      </c>
      <c r="K179" s="58">
        <v>22.6</v>
      </c>
      <c r="L179" s="58">
        <v>415.3</v>
      </c>
      <c r="M179" s="14" t="s">
        <v>78</v>
      </c>
      <c r="N179" s="42">
        <v>43621</v>
      </c>
      <c r="O179" s="67">
        <v>1156.6500000000001</v>
      </c>
      <c r="P179" s="67">
        <v>95.799000000000007</v>
      </c>
      <c r="Q179" s="67">
        <v>242.15700000000001</v>
      </c>
      <c r="R179" s="72">
        <v>168.99</v>
      </c>
      <c r="S179" s="67">
        <v>146.708</v>
      </c>
      <c r="T179" s="67">
        <v>95.686599999999999</v>
      </c>
      <c r="U179" s="67">
        <v>183.24700000000001</v>
      </c>
      <c r="V179" s="67">
        <v>78.366</v>
      </c>
      <c r="W179" s="67">
        <v>114.124</v>
      </c>
      <c r="X179" s="67">
        <v>118.07</v>
      </c>
      <c r="Y179" s="67">
        <v>71.659300000000002</v>
      </c>
      <c r="Z179" s="67">
        <v>44.580199999999998</v>
      </c>
      <c r="AA179" s="67">
        <v>44.580199999999998</v>
      </c>
      <c r="AB179" s="45"/>
      <c r="AC179" s="40" t="s">
        <v>148</v>
      </c>
      <c r="AD179" s="60">
        <v>2</v>
      </c>
      <c r="AE179" s="74">
        <v>0.36699999999999999</v>
      </c>
      <c r="AF179" s="61" t="s">
        <v>206</v>
      </c>
      <c r="AG179" s="84" t="s">
        <v>88</v>
      </c>
      <c r="AH179" s="90">
        <v>-3.84</v>
      </c>
      <c r="AI179" s="90">
        <v>-3.4</v>
      </c>
      <c r="AJ179" s="90">
        <v>3.2</v>
      </c>
      <c r="AK179" s="84">
        <v>0</v>
      </c>
      <c r="AL179" s="80" t="s">
        <v>68</v>
      </c>
      <c r="AM179" s="80" t="s">
        <v>387</v>
      </c>
      <c r="AN179" s="84" t="s">
        <v>70</v>
      </c>
      <c r="AO179" s="95"/>
      <c r="AP179" s="93"/>
      <c r="AQ179" s="141"/>
      <c r="AR179" s="93"/>
      <c r="AS179" s="93"/>
      <c r="AT179" s="93"/>
      <c r="AU179" s="93"/>
      <c r="AV179" s="137"/>
      <c r="AW179" s="88" t="s">
        <v>424</v>
      </c>
      <c r="AX179" s="82">
        <v>21</v>
      </c>
      <c r="AY179" s="51">
        <f>Table1[[#This Row],[Surgery Date]]+Table1[[#This Row],[Days Post Injection]]</f>
        <v>43643</v>
      </c>
      <c r="AZ179" s="75">
        <v>948124201</v>
      </c>
      <c r="BA179" s="2" t="s">
        <v>71</v>
      </c>
      <c r="BB179" s="2" t="s">
        <v>71</v>
      </c>
      <c r="BC179" s="2" t="s">
        <v>72</v>
      </c>
      <c r="BD179" s="1" t="s">
        <v>89</v>
      </c>
      <c r="BE179" s="1">
        <v>0.6989623200235443</v>
      </c>
      <c r="BF179" s="1" t="s">
        <v>121</v>
      </c>
      <c r="BG179" s="1">
        <v>0.26787376095830184</v>
      </c>
    </row>
    <row r="180" spans="1:59" ht="12.75" customHeight="1">
      <c r="A180" s="136" t="s">
        <v>59</v>
      </c>
      <c r="B180" s="123">
        <v>43269</v>
      </c>
      <c r="C180" s="123">
        <v>43635</v>
      </c>
      <c r="D180" s="10" t="s">
        <v>427</v>
      </c>
      <c r="E180" s="6" t="s">
        <v>76</v>
      </c>
      <c r="F180" s="11">
        <v>407076</v>
      </c>
      <c r="G180" s="14" t="s">
        <v>62</v>
      </c>
      <c r="H180" s="6">
        <f>Table1[[#This Row],[Surgery Date]]-Table1[[#This Row],[Birth Date]]</f>
        <v>366</v>
      </c>
      <c r="I180" s="19" t="s">
        <v>63</v>
      </c>
      <c r="J180" s="14" t="s">
        <v>77</v>
      </c>
      <c r="K180" s="58">
        <v>32.9</v>
      </c>
      <c r="L180" s="58">
        <v>449</v>
      </c>
      <c r="M180" s="14" t="s">
        <v>78</v>
      </c>
      <c r="N180" s="42">
        <v>43634</v>
      </c>
      <c r="O180" s="67">
        <v>3707.68</v>
      </c>
      <c r="P180" s="67">
        <v>147.065</v>
      </c>
      <c r="Q180" s="67">
        <v>941.27099999999996</v>
      </c>
      <c r="R180" s="72">
        <v>455.46499999999997</v>
      </c>
      <c r="S180" s="67">
        <v>552.43200000000002</v>
      </c>
      <c r="T180" s="67">
        <v>440.20800000000003</v>
      </c>
      <c r="U180" s="67">
        <v>260.95</v>
      </c>
      <c r="V180" s="67">
        <v>328.04899999999998</v>
      </c>
      <c r="W180" s="67">
        <v>408.04899999999998</v>
      </c>
      <c r="X180" s="67">
        <v>377.50799999999998</v>
      </c>
      <c r="Y180" s="67">
        <v>152.322</v>
      </c>
      <c r="Z180" s="67">
        <v>369.76600000000002</v>
      </c>
      <c r="AA180" s="67">
        <v>369.76600000000002</v>
      </c>
      <c r="AB180" s="45" t="s">
        <v>136</v>
      </c>
      <c r="AC180" s="40" t="s">
        <v>148</v>
      </c>
      <c r="AD180" s="60">
        <v>2</v>
      </c>
      <c r="AE180" s="74">
        <v>0.92400000000000004</v>
      </c>
      <c r="AF180" s="61">
        <v>200.93331200854499</v>
      </c>
      <c r="AG180" s="93" t="s">
        <v>197</v>
      </c>
      <c r="AH180" s="90">
        <v>2.1</v>
      </c>
      <c r="AI180" s="90">
        <v>-0.33</v>
      </c>
      <c r="AJ180" s="90">
        <v>1.5</v>
      </c>
      <c r="AK180" s="93">
        <v>0</v>
      </c>
      <c r="AL180" s="80" t="s">
        <v>68</v>
      </c>
      <c r="AM180" s="84" t="s">
        <v>387</v>
      </c>
      <c r="AN180" s="80" t="s">
        <v>70</v>
      </c>
      <c r="AO180" s="82"/>
      <c r="AP180" s="84"/>
      <c r="AQ180" s="84"/>
      <c r="AR180" s="84"/>
      <c r="AS180" s="80"/>
      <c r="AT180" s="84"/>
      <c r="AU180" s="84"/>
      <c r="AV180" s="84"/>
      <c r="AW180" s="88" t="s">
        <v>79</v>
      </c>
      <c r="AX180" s="82">
        <v>21</v>
      </c>
      <c r="AY180" s="51">
        <f>Table1[[#This Row],[Surgery Date]]+Table1[[#This Row],[Days Post Injection]]</f>
        <v>43656</v>
      </c>
      <c r="AZ180" s="75">
        <v>908831806</v>
      </c>
      <c r="BA180" s="2" t="s">
        <v>71</v>
      </c>
      <c r="BB180" s="2" t="s">
        <v>71</v>
      </c>
      <c r="BC180" s="2" t="s">
        <v>71</v>
      </c>
      <c r="BD180" s="1" t="s">
        <v>305</v>
      </c>
      <c r="BE180" s="1">
        <v>0.57961519871235201</v>
      </c>
      <c r="BF180" s="1" t="s">
        <v>96</v>
      </c>
      <c r="BG180" s="1">
        <v>0.31440106083063341</v>
      </c>
    </row>
    <row r="181" spans="1:59" ht="12.75" customHeight="1">
      <c r="A181" s="136" t="s">
        <v>59</v>
      </c>
      <c r="B181" s="126">
        <v>43299</v>
      </c>
      <c r="C181" s="126">
        <v>43656</v>
      </c>
      <c r="D181" s="128" t="s">
        <v>428</v>
      </c>
      <c r="E181" s="6" t="s">
        <v>61</v>
      </c>
      <c r="F181" s="27">
        <v>412845</v>
      </c>
      <c r="G181" s="2" t="s">
        <v>62</v>
      </c>
      <c r="H181" s="6">
        <f>Table1[[#This Row],[Surgery Date]]-Table1[[#This Row],[Birth Date]]</f>
        <v>357</v>
      </c>
      <c r="I181" s="19" t="s">
        <v>63</v>
      </c>
      <c r="J181" s="2" t="s">
        <v>64</v>
      </c>
      <c r="K181" s="57">
        <v>29.5</v>
      </c>
      <c r="L181" s="57">
        <v>434.1</v>
      </c>
      <c r="M181" s="2" t="s">
        <v>78</v>
      </c>
      <c r="N181" s="42">
        <v>43647</v>
      </c>
      <c r="O181" s="67">
        <v>2458.58</v>
      </c>
      <c r="P181" s="67">
        <v>144.80500000000001</v>
      </c>
      <c r="Q181" s="67">
        <v>573.93499999999995</v>
      </c>
      <c r="R181" s="72">
        <v>290.221</v>
      </c>
      <c r="S181" s="67">
        <v>364.22899999999998</v>
      </c>
      <c r="T181" s="67">
        <v>335.685</v>
      </c>
      <c r="U181" s="67">
        <v>262.42399999999998</v>
      </c>
      <c r="V181" s="67">
        <v>220.34299999999999</v>
      </c>
      <c r="W181" s="67">
        <v>120.65300000000001</v>
      </c>
      <c r="X181" s="67">
        <v>139.38800000000001</v>
      </c>
      <c r="Y181" s="67">
        <v>271.73200000000003</v>
      </c>
      <c r="Z181" s="67">
        <v>246.06899999999999</v>
      </c>
      <c r="AA181" s="67">
        <v>246.06899999999999</v>
      </c>
      <c r="AB181" s="45"/>
      <c r="AC181" s="40" t="s">
        <v>304</v>
      </c>
      <c r="AD181" s="60" t="e">
        <v>#N/A</v>
      </c>
      <c r="AE181" s="74" t="e">
        <v>#N/A</v>
      </c>
      <c r="AF181" s="61" t="e">
        <v>#N/A</v>
      </c>
      <c r="AG181" s="143" t="s">
        <v>381</v>
      </c>
      <c r="AH181" s="144">
        <v>-3.52</v>
      </c>
      <c r="AI181" s="144">
        <v>-2</v>
      </c>
      <c r="AJ181" s="144">
        <v>1.35</v>
      </c>
      <c r="AK181" s="143">
        <v>0</v>
      </c>
      <c r="AL181" s="105" t="s">
        <v>68</v>
      </c>
      <c r="AM181" s="104" t="s">
        <v>387</v>
      </c>
      <c r="AN181" s="105" t="s">
        <v>70</v>
      </c>
      <c r="AO181" s="145"/>
      <c r="AP181" s="143"/>
      <c r="AQ181" s="143"/>
      <c r="AR181" s="143"/>
      <c r="AS181" s="143"/>
      <c r="AT181" s="143"/>
      <c r="AU181" s="143"/>
      <c r="AV181" s="143"/>
      <c r="AW181" s="116" t="s">
        <v>424</v>
      </c>
      <c r="AX181" s="82">
        <v>21</v>
      </c>
      <c r="AY181" s="51">
        <f>Table1[[#This Row],[Surgery Date]]+Table1[[#This Row],[Days Post Injection]]</f>
        <v>43677</v>
      </c>
      <c r="AZ181" s="75">
        <v>939624289</v>
      </c>
      <c r="BA181" s="2" t="s">
        <v>71</v>
      </c>
      <c r="BB181" s="2" t="s">
        <v>71</v>
      </c>
      <c r="BC181" s="2" t="s">
        <v>72</v>
      </c>
      <c r="BD181" s="1" t="s">
        <v>173</v>
      </c>
      <c r="BE181" s="1">
        <v>0.75440540885331964</v>
      </c>
      <c r="BF181" s="1" t="s">
        <v>174</v>
      </c>
      <c r="BG181" s="1">
        <v>0.15243164561670955</v>
      </c>
    </row>
    <row r="182" spans="1:59" ht="12.75" customHeight="1">
      <c r="A182" s="136" t="s">
        <v>59</v>
      </c>
      <c r="B182" s="126">
        <v>43309</v>
      </c>
      <c r="C182" s="126">
        <v>43670</v>
      </c>
      <c r="D182" s="128" t="s">
        <v>429</v>
      </c>
      <c r="E182" s="6" t="s">
        <v>61</v>
      </c>
      <c r="F182" s="27">
        <v>414377</v>
      </c>
      <c r="G182" s="2" t="s">
        <v>120</v>
      </c>
      <c r="H182" s="6">
        <f>Table1[[#This Row],[Surgery Date]]-Table1[[#This Row],[Birth Date]]</f>
        <v>361</v>
      </c>
      <c r="I182" s="19" t="s">
        <v>63</v>
      </c>
      <c r="J182" s="2" t="s">
        <v>64</v>
      </c>
      <c r="K182" s="57">
        <v>32.799999999999997</v>
      </c>
      <c r="L182" s="57">
        <v>484.2</v>
      </c>
      <c r="M182" s="2" t="s">
        <v>78</v>
      </c>
      <c r="N182" s="42">
        <v>43647</v>
      </c>
      <c r="O182" s="67">
        <v>2601.2800000000002</v>
      </c>
      <c r="P182" s="67">
        <v>271.27</v>
      </c>
      <c r="Q182" s="67">
        <v>1137.1400000000001</v>
      </c>
      <c r="R182" s="72">
        <v>513.99699999999996</v>
      </c>
      <c r="S182" s="67">
        <v>456.108</v>
      </c>
      <c r="T182" s="67">
        <v>369.70600000000002</v>
      </c>
      <c r="U182" s="67">
        <v>137.37100000000001</v>
      </c>
      <c r="V182" s="67">
        <v>138.11600000000001</v>
      </c>
      <c r="W182" s="67">
        <v>22.442699999999999</v>
      </c>
      <c r="X182" s="67">
        <v>334.19200000000001</v>
      </c>
      <c r="Y182" s="67">
        <v>205.50399999999999</v>
      </c>
      <c r="Z182" s="67">
        <v>138.37</v>
      </c>
      <c r="AA182" s="67">
        <v>138.37</v>
      </c>
      <c r="AB182" s="45"/>
      <c r="AC182" s="40" t="s">
        <v>304</v>
      </c>
      <c r="AD182" s="60" t="e">
        <v>#N/A</v>
      </c>
      <c r="AE182" s="74" t="e">
        <v>#N/A</v>
      </c>
      <c r="AF182" s="61" t="e">
        <v>#N/A</v>
      </c>
      <c r="AG182" s="84" t="s">
        <v>381</v>
      </c>
      <c r="AH182" s="90">
        <v>-3.52</v>
      </c>
      <c r="AI182" s="90">
        <v>-2</v>
      </c>
      <c r="AJ182" s="90">
        <v>1.35</v>
      </c>
      <c r="AK182" s="84">
        <v>0</v>
      </c>
      <c r="AL182" s="84" t="s">
        <v>68</v>
      </c>
      <c r="AM182" s="93" t="s">
        <v>387</v>
      </c>
      <c r="AN182" s="84" t="s">
        <v>70</v>
      </c>
      <c r="AO182" s="107"/>
      <c r="AP182" s="116"/>
      <c r="AQ182" s="116"/>
      <c r="AR182" s="116"/>
      <c r="AS182" s="116"/>
      <c r="AT182" s="116"/>
      <c r="AU182" s="116"/>
      <c r="AV182" s="116"/>
      <c r="AW182" s="116" t="s">
        <v>424</v>
      </c>
      <c r="AX182" s="82">
        <v>21</v>
      </c>
      <c r="AY182" s="51">
        <f>Table1[[#This Row],[Surgery Date]]+Table1[[#This Row],[Days Post Injection]]</f>
        <v>43691</v>
      </c>
      <c r="AZ182" s="75">
        <v>935114558</v>
      </c>
      <c r="BA182" s="2" t="s">
        <v>71</v>
      </c>
      <c r="BB182" s="2" t="s">
        <v>71</v>
      </c>
      <c r="BC182" s="2" t="s">
        <v>72</v>
      </c>
      <c r="BD182" s="1" t="s">
        <v>121</v>
      </c>
      <c r="BE182" s="1">
        <v>0.64341109811871244</v>
      </c>
      <c r="BF182" s="1" t="s">
        <v>173</v>
      </c>
      <c r="BG182" s="1">
        <v>0.23909663420965149</v>
      </c>
    </row>
    <row r="183" spans="1:59" ht="12.75" customHeight="1">
      <c r="A183" s="136" t="s">
        <v>59</v>
      </c>
      <c r="B183" s="126">
        <v>43309</v>
      </c>
      <c r="C183" s="126">
        <v>43670</v>
      </c>
      <c r="D183" s="128" t="s">
        <v>430</v>
      </c>
      <c r="E183" s="6" t="s">
        <v>76</v>
      </c>
      <c r="F183" s="27">
        <v>414385</v>
      </c>
      <c r="G183" s="2" t="s">
        <v>120</v>
      </c>
      <c r="H183" s="6">
        <f>Table1[[#This Row],[Surgery Date]]-Table1[[#This Row],[Birth Date]]</f>
        <v>361</v>
      </c>
      <c r="I183" s="19" t="s">
        <v>63</v>
      </c>
      <c r="J183" s="2" t="s">
        <v>77</v>
      </c>
      <c r="K183" s="57">
        <v>34.299999999999997</v>
      </c>
      <c r="L183" s="57">
        <v>472.2</v>
      </c>
      <c r="M183" s="2" t="s">
        <v>78</v>
      </c>
      <c r="N183" s="42">
        <v>43647</v>
      </c>
      <c r="O183" s="67">
        <v>2432.5500000000002</v>
      </c>
      <c r="P183" s="67">
        <v>231.131</v>
      </c>
      <c r="Q183" s="67">
        <v>858.58</v>
      </c>
      <c r="R183" s="72">
        <v>432.89299999999997</v>
      </c>
      <c r="S183" s="67">
        <v>300.81799999999998</v>
      </c>
      <c r="T183" s="67">
        <v>297.12299999999999</v>
      </c>
      <c r="U183" s="67">
        <v>277.02</v>
      </c>
      <c r="V183" s="67">
        <v>298.26400000000001</v>
      </c>
      <c r="W183" s="67">
        <v>229.929</v>
      </c>
      <c r="X183" s="67">
        <v>87.774100000000004</v>
      </c>
      <c r="Y183" s="67">
        <v>37.687100000000001</v>
      </c>
      <c r="Z183" s="67">
        <v>279.322</v>
      </c>
      <c r="AA183" s="67">
        <v>279.322</v>
      </c>
      <c r="AB183" s="45" t="s">
        <v>136</v>
      </c>
      <c r="AC183" s="40" t="s">
        <v>148</v>
      </c>
      <c r="AD183" s="60">
        <v>2</v>
      </c>
      <c r="AE183" s="74">
        <v>1.369</v>
      </c>
      <c r="AF183" s="61">
        <v>354.29046521279503</v>
      </c>
      <c r="AG183" s="116" t="s">
        <v>162</v>
      </c>
      <c r="AH183" s="92">
        <v>-4.16</v>
      </c>
      <c r="AI183" s="92">
        <v>-3.85</v>
      </c>
      <c r="AJ183" s="92">
        <v>0.9</v>
      </c>
      <c r="AK183" s="116">
        <v>0</v>
      </c>
      <c r="AL183" s="116" t="s">
        <v>68</v>
      </c>
      <c r="AM183" s="116" t="s">
        <v>387</v>
      </c>
      <c r="AN183" s="116" t="s">
        <v>70</v>
      </c>
      <c r="AO183" s="107"/>
      <c r="AP183" s="116"/>
      <c r="AQ183" s="116"/>
      <c r="AR183" s="116"/>
      <c r="AS183" s="116"/>
      <c r="AT183" s="116"/>
      <c r="AU183" s="116"/>
      <c r="AV183" s="116"/>
      <c r="AW183" s="88" t="s">
        <v>79</v>
      </c>
      <c r="AX183" s="82">
        <v>21</v>
      </c>
      <c r="AY183" s="51">
        <f>Table1[[#This Row],[Surgery Date]]+Table1[[#This Row],[Days Post Injection]]</f>
        <v>43691</v>
      </c>
      <c r="AZ183" s="75">
        <v>937592295</v>
      </c>
      <c r="BA183" s="2" t="s">
        <v>71</v>
      </c>
      <c r="BB183" s="2" t="s">
        <v>71</v>
      </c>
      <c r="BC183" s="2" t="s">
        <v>71</v>
      </c>
      <c r="BD183" s="1" t="s">
        <v>269</v>
      </c>
      <c r="BE183" s="1">
        <v>0.56569581303481342</v>
      </c>
      <c r="BF183" s="1" t="s">
        <v>431</v>
      </c>
      <c r="BG183" s="1">
        <v>0.42030212334521805</v>
      </c>
    </row>
    <row r="184" spans="1:59" ht="12.75" customHeight="1">
      <c r="A184" s="136" t="s">
        <v>59</v>
      </c>
      <c r="B184" s="126">
        <v>43309</v>
      </c>
      <c r="C184" s="126">
        <v>43670</v>
      </c>
      <c r="D184" s="128" t="s">
        <v>432</v>
      </c>
      <c r="E184" s="6" t="s">
        <v>61</v>
      </c>
      <c r="F184" s="27">
        <v>414384</v>
      </c>
      <c r="G184" s="2" t="s">
        <v>120</v>
      </c>
      <c r="H184" s="6">
        <f>Table1[[#This Row],[Surgery Date]]-Table1[[#This Row],[Birth Date]]</f>
        <v>361</v>
      </c>
      <c r="I184" s="19" t="s">
        <v>63</v>
      </c>
      <c r="J184" s="2" t="s">
        <v>64</v>
      </c>
      <c r="K184" s="57">
        <v>32.799999999999997</v>
      </c>
      <c r="L184" s="57">
        <v>461</v>
      </c>
      <c r="M184" s="2" t="s">
        <v>78</v>
      </c>
      <c r="N184" s="42">
        <v>43647</v>
      </c>
      <c r="O184" s="67">
        <v>2311.42</v>
      </c>
      <c r="P184" s="67">
        <v>165.66499999999999</v>
      </c>
      <c r="Q184" s="67">
        <v>684.61800000000005</v>
      </c>
      <c r="R184" s="72">
        <v>391.387</v>
      </c>
      <c r="S184" s="67">
        <v>488.01900000000001</v>
      </c>
      <c r="T184" s="67">
        <v>213.80600000000001</v>
      </c>
      <c r="U184" s="67">
        <v>80.751099999999994</v>
      </c>
      <c r="V184" s="67">
        <v>142.61099999999999</v>
      </c>
      <c r="W184" s="67">
        <v>293.65300000000002</v>
      </c>
      <c r="X184" s="67">
        <v>305.95</v>
      </c>
      <c r="Y184" s="67">
        <v>171.45599999999999</v>
      </c>
      <c r="Z184" s="67">
        <v>201.21199999999999</v>
      </c>
      <c r="AA184" s="67">
        <v>201.21199999999999</v>
      </c>
      <c r="AB184" s="45"/>
      <c r="AC184" s="40" t="s">
        <v>304</v>
      </c>
      <c r="AD184" s="60" t="e">
        <v>#N/A</v>
      </c>
      <c r="AE184" s="74" t="e">
        <v>#N/A</v>
      </c>
      <c r="AF184" s="61" t="e">
        <v>#N/A</v>
      </c>
      <c r="AG184" s="84" t="s">
        <v>433</v>
      </c>
      <c r="AH184" s="90">
        <v>-4.5</v>
      </c>
      <c r="AI184" s="90">
        <v>-3.4</v>
      </c>
      <c r="AJ184" s="90">
        <v>1.1000000000000001</v>
      </c>
      <c r="AK184" s="84">
        <v>0</v>
      </c>
      <c r="AL184" s="80" t="s">
        <v>68</v>
      </c>
      <c r="AM184" s="116" t="s">
        <v>387</v>
      </c>
      <c r="AN184" s="84" t="s">
        <v>70</v>
      </c>
      <c r="AO184" s="107"/>
      <c r="AP184" s="116"/>
      <c r="AQ184" s="116"/>
      <c r="AR184" s="116"/>
      <c r="AS184" s="116"/>
      <c r="AT184" s="116"/>
      <c r="AU184" s="116"/>
      <c r="AV184" s="93"/>
      <c r="AW184" s="116" t="s">
        <v>424</v>
      </c>
      <c r="AX184" s="82">
        <v>21</v>
      </c>
      <c r="AY184" s="51">
        <f>Table1[[#This Row],[Surgery Date]]+Table1[[#This Row],[Days Post Injection]]</f>
        <v>43691</v>
      </c>
      <c r="AZ184" s="75">
        <v>934004038</v>
      </c>
      <c r="BA184" s="2" t="s">
        <v>71</v>
      </c>
      <c r="BB184" s="2" t="s">
        <v>71</v>
      </c>
      <c r="BC184" s="2" t="s">
        <v>72</v>
      </c>
      <c r="BD184" s="1" t="s">
        <v>272</v>
      </c>
      <c r="BE184" s="1">
        <v>0.49560700089853588</v>
      </c>
      <c r="BF184" s="1" t="s">
        <v>89</v>
      </c>
      <c r="BG184" s="1">
        <v>0.45873930530605045</v>
      </c>
    </row>
    <row r="185" spans="1:59" ht="12.75" customHeight="1">
      <c r="A185" s="136" t="s">
        <v>59</v>
      </c>
      <c r="B185" s="126">
        <v>43292</v>
      </c>
      <c r="C185" s="126">
        <v>43656</v>
      </c>
      <c r="D185" s="128" t="s">
        <v>434</v>
      </c>
      <c r="E185" s="6" t="s">
        <v>61</v>
      </c>
      <c r="F185" s="27">
        <v>411486</v>
      </c>
      <c r="G185" s="2" t="s">
        <v>120</v>
      </c>
      <c r="H185" s="6">
        <f>Table1[[#This Row],[Surgery Date]]-Table1[[#This Row],[Birth Date]]</f>
        <v>364</v>
      </c>
      <c r="I185" s="19" t="s">
        <v>63</v>
      </c>
      <c r="J185" s="2" t="s">
        <v>64</v>
      </c>
      <c r="K185" s="57">
        <v>26.4</v>
      </c>
      <c r="L185" s="57">
        <v>450.4</v>
      </c>
      <c r="M185" s="2" t="s">
        <v>78</v>
      </c>
      <c r="N185" s="42">
        <v>43647</v>
      </c>
      <c r="O185" s="67">
        <v>2820.88</v>
      </c>
      <c r="P185" s="67">
        <v>147.399</v>
      </c>
      <c r="Q185" s="67">
        <v>572.66200000000003</v>
      </c>
      <c r="R185" s="72">
        <v>387.25799999999998</v>
      </c>
      <c r="S185" s="67">
        <v>348.03399999999999</v>
      </c>
      <c r="T185" s="67">
        <v>443.05500000000001</v>
      </c>
      <c r="U185" s="67">
        <v>300.59800000000001</v>
      </c>
      <c r="V185" s="67">
        <v>275.04399999999998</v>
      </c>
      <c r="W185" s="67">
        <v>326.17200000000003</v>
      </c>
      <c r="X185" s="67">
        <v>206.995</v>
      </c>
      <c r="Y185" s="67">
        <v>119.069</v>
      </c>
      <c r="Z185" s="67">
        <v>83.271699999999996</v>
      </c>
      <c r="AA185" s="67">
        <v>83.271699999999996</v>
      </c>
      <c r="AB185" s="45"/>
      <c r="AC185" s="40" t="s">
        <v>66</v>
      </c>
      <c r="AD185" s="60" t="e">
        <v>#N/A</v>
      </c>
      <c r="AE185" s="74" t="e">
        <v>#N/A</v>
      </c>
      <c r="AF185" s="61" t="e">
        <v>#N/A</v>
      </c>
      <c r="AG185" s="93" t="s">
        <v>381</v>
      </c>
      <c r="AH185" s="90">
        <v>-3.52</v>
      </c>
      <c r="AI185" s="90">
        <v>-2</v>
      </c>
      <c r="AJ185" s="90">
        <v>1.35</v>
      </c>
      <c r="AK185" s="93">
        <v>0</v>
      </c>
      <c r="AL185" s="80" t="s">
        <v>68</v>
      </c>
      <c r="AM185" s="84" t="s">
        <v>387</v>
      </c>
      <c r="AN185" s="80" t="s">
        <v>70</v>
      </c>
      <c r="AO185" s="107"/>
      <c r="AP185" s="93"/>
      <c r="AQ185" s="93"/>
      <c r="AR185" s="93"/>
      <c r="AS185" s="93"/>
      <c r="AT185" s="93"/>
      <c r="AU185" s="116"/>
      <c r="AV185" s="93"/>
      <c r="AW185" s="116" t="s">
        <v>424</v>
      </c>
      <c r="AX185" s="82">
        <v>21</v>
      </c>
      <c r="AY185" s="51">
        <f>Table1[[#This Row],[Surgery Date]]+Table1[[#This Row],[Days Post Injection]]</f>
        <v>43677</v>
      </c>
      <c r="AZ185" s="75">
        <v>960520251</v>
      </c>
      <c r="BA185" s="2" t="s">
        <v>71</v>
      </c>
      <c r="BB185" s="2" t="s">
        <v>71</v>
      </c>
      <c r="BC185" s="2" t="s">
        <v>72</v>
      </c>
      <c r="BD185" s="1" t="s">
        <v>121</v>
      </c>
      <c r="BE185" s="1">
        <v>0.55025751943458867</v>
      </c>
      <c r="BF185" s="1" t="s">
        <v>314</v>
      </c>
      <c r="BG185" s="1">
        <v>0.19697602554167895</v>
      </c>
    </row>
    <row r="186" spans="1:59" ht="12.75" customHeight="1">
      <c r="A186" s="136" t="s">
        <v>59</v>
      </c>
      <c r="B186" s="126">
        <v>43329</v>
      </c>
      <c r="C186" s="126">
        <v>43684</v>
      </c>
      <c r="D186" s="128" t="s">
        <v>435</v>
      </c>
      <c r="E186" s="26" t="s">
        <v>76</v>
      </c>
      <c r="F186" s="27">
        <v>418344</v>
      </c>
      <c r="G186" s="2" t="s">
        <v>62</v>
      </c>
      <c r="H186" s="6">
        <f>Table1[[#This Row],[Surgery Date]]-Table1[[#This Row],[Birth Date]]</f>
        <v>355</v>
      </c>
      <c r="I186" s="19" t="s">
        <v>63</v>
      </c>
      <c r="J186" s="2" t="s">
        <v>125</v>
      </c>
      <c r="K186" s="57">
        <v>36.5</v>
      </c>
      <c r="L186" s="57">
        <v>466.7</v>
      </c>
      <c r="M186" s="2" t="s">
        <v>78</v>
      </c>
      <c r="N186" s="146">
        <v>43678</v>
      </c>
      <c r="O186" s="147">
        <v>2651.23</v>
      </c>
      <c r="P186" s="147">
        <v>284.86399999999998</v>
      </c>
      <c r="Q186" s="147">
        <v>1092.46</v>
      </c>
      <c r="R186" s="148">
        <v>343.18900000000002</v>
      </c>
      <c r="S186" s="147">
        <v>289.85199999999998</v>
      </c>
      <c r="T186" s="147">
        <v>288.18200000000002</v>
      </c>
      <c r="U186" s="147">
        <v>194.63499999999999</v>
      </c>
      <c r="V186" s="147">
        <v>335.30099999999999</v>
      </c>
      <c r="W186" s="147">
        <v>291.04199999999997</v>
      </c>
      <c r="X186" s="147">
        <v>274.32600000000002</v>
      </c>
      <c r="Y186" s="147">
        <v>185.648</v>
      </c>
      <c r="Z186" s="147">
        <v>229.8</v>
      </c>
      <c r="AA186" s="147">
        <v>229.8</v>
      </c>
      <c r="AB186" s="45" t="s">
        <v>136</v>
      </c>
      <c r="AC186" s="40" t="s">
        <v>148</v>
      </c>
      <c r="AD186" s="60">
        <v>2</v>
      </c>
      <c r="AE186" s="74">
        <v>2.0739999999999998</v>
      </c>
      <c r="AF186" s="61">
        <v>533.074941238012</v>
      </c>
      <c r="AG186" s="77" t="s">
        <v>436</v>
      </c>
      <c r="AH186" s="83">
        <v>-2.8</v>
      </c>
      <c r="AI186" s="83">
        <v>-4</v>
      </c>
      <c r="AJ186" s="83">
        <v>0.65</v>
      </c>
      <c r="AK186" s="86">
        <v>0</v>
      </c>
      <c r="AL186" s="84" t="s">
        <v>68</v>
      </c>
      <c r="AM186" s="84" t="s">
        <v>387</v>
      </c>
      <c r="AN186" s="84" t="s">
        <v>70</v>
      </c>
      <c r="AO186" s="107"/>
      <c r="AP186" s="93"/>
      <c r="AQ186" s="93"/>
      <c r="AR186" s="93"/>
      <c r="AS186" s="93"/>
      <c r="AT186" s="93"/>
      <c r="AU186" s="93"/>
      <c r="AV186" s="93"/>
      <c r="AW186" s="88" t="s">
        <v>79</v>
      </c>
      <c r="AX186" s="82">
        <v>22</v>
      </c>
      <c r="AY186" s="51">
        <f>Table1[[#This Row],[Surgery Date]]+Table1[[#This Row],[Days Post Injection]]</f>
        <v>43706</v>
      </c>
      <c r="AZ186" s="75">
        <v>941593427</v>
      </c>
      <c r="BA186" s="2" t="s">
        <v>71</v>
      </c>
      <c r="BB186" s="2" t="s">
        <v>71</v>
      </c>
      <c r="BC186" s="2" t="s">
        <v>71</v>
      </c>
      <c r="BD186" s="1" t="s">
        <v>437</v>
      </c>
      <c r="BE186" s="1">
        <v>0.45631066593094816</v>
      </c>
      <c r="BF186" s="1" t="s">
        <v>438</v>
      </c>
      <c r="BG186" s="1">
        <v>0.45194822908830767</v>
      </c>
    </row>
    <row r="187" spans="1:59" ht="12.75" customHeight="1">
      <c r="A187" s="136" t="s">
        <v>59</v>
      </c>
      <c r="B187" s="126">
        <v>43372</v>
      </c>
      <c r="C187" s="126">
        <v>43739</v>
      </c>
      <c r="D187" s="128" t="s">
        <v>439</v>
      </c>
      <c r="E187" s="18" t="s">
        <v>61</v>
      </c>
      <c r="F187" s="27">
        <v>426157</v>
      </c>
      <c r="G187" s="2" t="s">
        <v>62</v>
      </c>
      <c r="H187" s="6">
        <f>Table1[[#This Row],[Surgery Date]]-Table1[[#This Row],[Birth Date]]</f>
        <v>367</v>
      </c>
      <c r="I187" s="19" t="s">
        <v>63</v>
      </c>
      <c r="J187" s="2" t="s">
        <v>403</v>
      </c>
      <c r="K187" s="57">
        <v>32.799999999999997</v>
      </c>
      <c r="L187" s="57">
        <v>433.1</v>
      </c>
      <c r="M187" s="2" t="s">
        <v>78</v>
      </c>
      <c r="N187" s="42">
        <v>43719</v>
      </c>
      <c r="O187" s="67">
        <v>3306.48</v>
      </c>
      <c r="P187" s="67">
        <v>217.26400000000001</v>
      </c>
      <c r="Q187" s="67">
        <v>1147.9000000000001</v>
      </c>
      <c r="R187" s="72">
        <v>449.971</v>
      </c>
      <c r="S187" s="67">
        <v>480.04599999999999</v>
      </c>
      <c r="T187" s="67">
        <v>405.12700000000001</v>
      </c>
      <c r="U187" s="67">
        <v>348.91199999999998</v>
      </c>
      <c r="V187" s="67">
        <v>284.11599999999999</v>
      </c>
      <c r="W187" s="67">
        <v>303.57100000000003</v>
      </c>
      <c r="X187" s="67">
        <v>154.90899999999999</v>
      </c>
      <c r="Y187" s="67">
        <v>317.53399999999999</v>
      </c>
      <c r="Z187" s="67">
        <v>238.292</v>
      </c>
      <c r="AA187" s="67">
        <v>238.292</v>
      </c>
      <c r="AB187" s="45"/>
      <c r="AC187" s="40" t="s">
        <v>66</v>
      </c>
      <c r="AD187" s="60" t="e">
        <v>#N/A</v>
      </c>
      <c r="AE187" s="74" t="e">
        <v>#N/A</v>
      </c>
      <c r="AF187" s="61" t="e">
        <v>#N/A</v>
      </c>
      <c r="AG187" s="116" t="s">
        <v>197</v>
      </c>
      <c r="AH187" s="92">
        <v>2.2000000000000002</v>
      </c>
      <c r="AI187" s="92">
        <v>-0.33</v>
      </c>
      <c r="AJ187" s="92">
        <v>1.4</v>
      </c>
      <c r="AK187" s="116">
        <v>0</v>
      </c>
      <c r="AL187" s="80" t="s">
        <v>68</v>
      </c>
      <c r="AM187" s="93" t="s">
        <v>387</v>
      </c>
      <c r="AN187" s="80" t="s">
        <v>70</v>
      </c>
      <c r="AO187" s="107"/>
      <c r="AP187" s="116"/>
      <c r="AQ187" s="116"/>
      <c r="AR187" s="116"/>
      <c r="AS187" s="116"/>
      <c r="AT187" s="116"/>
      <c r="AU187" s="116"/>
      <c r="AV187" s="116"/>
      <c r="AW187" s="88"/>
      <c r="AX187" s="82">
        <v>21</v>
      </c>
      <c r="AY187" s="51">
        <f>Table1[[#This Row],[Surgery Date]]+Table1[[#This Row],[Days Post Injection]]</f>
        <v>43760</v>
      </c>
      <c r="AZ187" s="75">
        <v>974886028</v>
      </c>
      <c r="BA187" s="8" t="s">
        <v>71</v>
      </c>
      <c r="BB187" s="8" t="s">
        <v>71</v>
      </c>
      <c r="BC187" s="8" t="s">
        <v>72</v>
      </c>
      <c r="BD187" s="1" t="s">
        <v>305</v>
      </c>
      <c r="BE187" s="1">
        <v>0.92375238362717715</v>
      </c>
      <c r="BF187" s="1" t="s">
        <v>96</v>
      </c>
      <c r="BG187" s="1">
        <v>4.4047999408180286E-2</v>
      </c>
    </row>
    <row r="188" spans="1:59" ht="12.75" customHeight="1">
      <c r="A188" s="136" t="s">
        <v>59</v>
      </c>
      <c r="B188" s="123">
        <v>43425</v>
      </c>
      <c r="C188" s="123">
        <v>43791</v>
      </c>
      <c r="D188" s="10" t="s">
        <v>440</v>
      </c>
      <c r="E188" s="6" t="s">
        <v>61</v>
      </c>
      <c r="F188" s="11">
        <v>436549</v>
      </c>
      <c r="G188" s="14" t="s">
        <v>120</v>
      </c>
      <c r="H188" s="6">
        <f>Table1[[#This Row],[Surgery Date]]-Table1[[#This Row],[Birth Date]]</f>
        <v>366</v>
      </c>
      <c r="I188" s="19" t="s">
        <v>63</v>
      </c>
      <c r="J188" s="14" t="s">
        <v>64</v>
      </c>
      <c r="K188" s="58">
        <v>34.200000000000003</v>
      </c>
      <c r="L188" s="58" t="e">
        <v>#N/A</v>
      </c>
      <c r="M188" s="14" t="s">
        <v>78</v>
      </c>
      <c r="N188" s="42">
        <v>43767</v>
      </c>
      <c r="O188" s="67">
        <v>2534.9299999999998</v>
      </c>
      <c r="P188" s="67">
        <v>85.399100000000004</v>
      </c>
      <c r="Q188" s="67">
        <v>459.178</v>
      </c>
      <c r="R188" s="72">
        <v>467.00400000000002</v>
      </c>
      <c r="S188" s="67">
        <v>432.95600000000002</v>
      </c>
      <c r="T188" s="67">
        <v>345.904</v>
      </c>
      <c r="U188" s="67">
        <v>150.99600000000001</v>
      </c>
      <c r="V188" s="67">
        <v>198</v>
      </c>
      <c r="W188" s="67">
        <v>128.96600000000001</v>
      </c>
      <c r="X188" s="67">
        <v>228.911</v>
      </c>
      <c r="Y188" s="67">
        <v>237.529</v>
      </c>
      <c r="Z188" s="67">
        <v>93.769900000000007</v>
      </c>
      <c r="AA188" s="67">
        <v>93.769900000000007</v>
      </c>
      <c r="AB188" s="45"/>
      <c r="AC188" s="40" t="s">
        <v>66</v>
      </c>
      <c r="AD188" s="60" t="e">
        <v>#N/A</v>
      </c>
      <c r="AE188" s="74" t="e">
        <v>#N/A</v>
      </c>
      <c r="AF188" s="61" t="e">
        <v>#N/A</v>
      </c>
      <c r="AG188" s="84" t="s">
        <v>263</v>
      </c>
      <c r="AH188" s="83">
        <v>-4.16</v>
      </c>
      <c r="AI188" s="89">
        <v>-4.25</v>
      </c>
      <c r="AJ188" s="83">
        <v>1.35</v>
      </c>
      <c r="AK188" s="80">
        <v>0</v>
      </c>
      <c r="AL188" s="80" t="s">
        <v>68</v>
      </c>
      <c r="AM188" s="93" t="s">
        <v>387</v>
      </c>
      <c r="AN188" s="80" t="s">
        <v>70</v>
      </c>
      <c r="AO188" s="82"/>
      <c r="AP188" s="84"/>
      <c r="AQ188" s="84"/>
      <c r="AR188" s="84"/>
      <c r="AS188" s="80"/>
      <c r="AT188" s="84"/>
      <c r="AU188" s="84"/>
      <c r="AV188" s="101"/>
      <c r="AW188" s="88"/>
      <c r="AX188" s="82">
        <v>21</v>
      </c>
      <c r="AY188" s="51">
        <f>Table1[[#This Row],[Surgery Date]]+Table1[[#This Row],[Days Post Injection]]</f>
        <v>43812</v>
      </c>
      <c r="AZ188" s="75">
        <v>1003580156</v>
      </c>
      <c r="BA188" s="2" t="s">
        <v>71</v>
      </c>
      <c r="BB188" s="2" t="s">
        <v>71</v>
      </c>
      <c r="BC188" s="2" t="s">
        <v>72</v>
      </c>
      <c r="BD188" s="1" t="s">
        <v>314</v>
      </c>
      <c r="BE188" s="1">
        <v>0.42859252029575085</v>
      </c>
      <c r="BF188" s="1" t="s">
        <v>121</v>
      </c>
      <c r="BG188" s="1">
        <v>0.35182605289755631</v>
      </c>
    </row>
    <row r="189" spans="1:59" ht="12.75" customHeight="1">
      <c r="A189" s="136" t="s">
        <v>59</v>
      </c>
      <c r="B189" s="123">
        <v>43464</v>
      </c>
      <c r="C189" s="123">
        <v>43838</v>
      </c>
      <c r="D189" s="10" t="s">
        <v>441</v>
      </c>
      <c r="E189" s="6" t="s">
        <v>76</v>
      </c>
      <c r="F189" s="14">
        <v>444351</v>
      </c>
      <c r="G189" s="6" t="s">
        <v>62</v>
      </c>
      <c r="H189" s="6">
        <f>Table1[[#This Row],[Surgery Date]]-Table1[[#This Row],[Birth Date]]</f>
        <v>374</v>
      </c>
      <c r="I189" s="19" t="s">
        <v>63</v>
      </c>
      <c r="J189" s="6" t="s">
        <v>77</v>
      </c>
      <c r="K189" s="52">
        <v>46.2</v>
      </c>
      <c r="L189" s="52" t="e">
        <v>#N/A</v>
      </c>
      <c r="M189" s="6" t="s">
        <v>78</v>
      </c>
      <c r="N189" s="42">
        <v>43836</v>
      </c>
      <c r="O189" s="67">
        <v>3018.55</v>
      </c>
      <c r="P189" s="67">
        <v>97.799000000000007</v>
      </c>
      <c r="Q189" s="67">
        <v>524.79200000000003</v>
      </c>
      <c r="R189" s="72">
        <v>367.90600000000001</v>
      </c>
      <c r="S189" s="67">
        <v>401.077</v>
      </c>
      <c r="T189" s="67">
        <v>170.85599999999999</v>
      </c>
      <c r="U189" s="67">
        <v>346.89</v>
      </c>
      <c r="V189" s="67">
        <v>297.35000000000002</v>
      </c>
      <c r="W189" s="67">
        <v>208.67699999999999</v>
      </c>
      <c r="X189" s="67">
        <v>318.94499999999999</v>
      </c>
      <c r="Y189" s="67">
        <v>238.90700000000001</v>
      </c>
      <c r="Z189" s="67">
        <v>374.63900000000001</v>
      </c>
      <c r="AA189" s="67">
        <v>374.63900000000001</v>
      </c>
      <c r="AB189" s="45"/>
      <c r="AC189" s="40" t="s">
        <v>154</v>
      </c>
      <c r="AD189" s="60">
        <v>2</v>
      </c>
      <c r="AE189" s="74">
        <v>0.38100000000000001</v>
      </c>
      <c r="AF189" s="61">
        <v>93.664299000005599</v>
      </c>
      <c r="AG189" s="84" t="s">
        <v>149</v>
      </c>
      <c r="AH189" s="90">
        <v>-3</v>
      </c>
      <c r="AI189" s="90">
        <v>-0.5</v>
      </c>
      <c r="AJ189" s="90">
        <v>0.4</v>
      </c>
      <c r="AK189" s="93">
        <v>0</v>
      </c>
      <c r="AL189" s="93" t="s">
        <v>68</v>
      </c>
      <c r="AM189" s="93" t="s">
        <v>387</v>
      </c>
      <c r="AN189" s="93" t="s">
        <v>70</v>
      </c>
      <c r="AO189" s="82"/>
      <c r="AP189" s="93"/>
      <c r="AQ189" s="93"/>
      <c r="AR189" s="93"/>
      <c r="AS189" s="93"/>
      <c r="AT189" s="93"/>
      <c r="AU189" s="93"/>
      <c r="AV189" s="93"/>
      <c r="AW189" s="88" t="s">
        <v>79</v>
      </c>
      <c r="AX189" s="82">
        <v>21</v>
      </c>
      <c r="AY189" s="51">
        <f>Table1[[#This Row],[Surgery Date]]+Table1[[#This Row],[Days Post Injection]]</f>
        <v>43859</v>
      </c>
      <c r="AZ189" s="75">
        <v>1006694678</v>
      </c>
      <c r="BA189" s="2" t="s">
        <v>71</v>
      </c>
      <c r="BB189" s="2" t="s">
        <v>80</v>
      </c>
      <c r="BC189" s="2" t="s">
        <v>80</v>
      </c>
      <c r="BD189" s="1" t="s">
        <v>116</v>
      </c>
      <c r="BE189" s="1">
        <v>0.62226747696598694</v>
      </c>
      <c r="BF189" s="1" t="s">
        <v>115</v>
      </c>
      <c r="BG189" s="1">
        <v>0.37773252303401306</v>
      </c>
    </row>
    <row r="190" spans="1:59" ht="12.75" customHeight="1">
      <c r="A190" s="136" t="s">
        <v>59</v>
      </c>
      <c r="B190" s="123">
        <v>43502</v>
      </c>
      <c r="C190" s="123">
        <v>43866</v>
      </c>
      <c r="D190" s="10" t="s">
        <v>442</v>
      </c>
      <c r="E190" s="6" t="s">
        <v>76</v>
      </c>
      <c r="F190" s="11">
        <v>453380</v>
      </c>
      <c r="G190" s="14" t="s">
        <v>62</v>
      </c>
      <c r="H190" s="6">
        <f>Table1[[#This Row],[Surgery Date]]-Table1[[#This Row],[Birth Date]]</f>
        <v>364</v>
      </c>
      <c r="I190" s="19" t="s">
        <v>63</v>
      </c>
      <c r="J190" s="14" t="s">
        <v>77</v>
      </c>
      <c r="K190" s="58">
        <v>36.299999999999997</v>
      </c>
      <c r="L190" s="58">
        <v>455.8</v>
      </c>
      <c r="M190" s="14" t="s">
        <v>78</v>
      </c>
      <c r="N190" s="42">
        <v>43864</v>
      </c>
      <c r="O190" s="67">
        <v>3196.2</v>
      </c>
      <c r="P190" s="67">
        <v>208.33699999999999</v>
      </c>
      <c r="Q190" s="67">
        <v>1101.8900000000001</v>
      </c>
      <c r="R190" s="72">
        <v>273.77999999999997</v>
      </c>
      <c r="S190" s="67">
        <v>530.70299999999997</v>
      </c>
      <c r="T190" s="67">
        <v>279.096</v>
      </c>
      <c r="U190" s="67">
        <v>311.733</v>
      </c>
      <c r="V190" s="67">
        <v>193.28800000000001</v>
      </c>
      <c r="W190" s="67">
        <v>194.92599999999999</v>
      </c>
      <c r="X190" s="67">
        <v>258.82299999999998</v>
      </c>
      <c r="Y190" s="67">
        <v>415.983</v>
      </c>
      <c r="Z190" s="67">
        <v>393.59300000000002</v>
      </c>
      <c r="AA190" s="67">
        <v>393.59300000000002</v>
      </c>
      <c r="AB190" s="45"/>
      <c r="AC190" s="40" t="s">
        <v>66</v>
      </c>
      <c r="AD190" s="60" t="e">
        <v>#N/A</v>
      </c>
      <c r="AE190" s="74" t="e">
        <v>#N/A</v>
      </c>
      <c r="AF190" s="61" t="e">
        <v>#N/A</v>
      </c>
      <c r="AG190" s="116" t="s">
        <v>443</v>
      </c>
      <c r="AH190" s="92">
        <v>-4.16</v>
      </c>
      <c r="AI190" s="92">
        <v>-3.5</v>
      </c>
      <c r="AJ190" s="92">
        <v>3</v>
      </c>
      <c r="AK190" s="116">
        <v>0</v>
      </c>
      <c r="AL190" s="84" t="s">
        <v>68</v>
      </c>
      <c r="AM190" s="84" t="s">
        <v>387</v>
      </c>
      <c r="AN190" s="80" t="s">
        <v>70</v>
      </c>
      <c r="AO190" s="82"/>
      <c r="AP190" s="84"/>
      <c r="AQ190" s="84"/>
      <c r="AR190" s="84"/>
      <c r="AS190" s="80"/>
      <c r="AT190" s="84"/>
      <c r="AU190" s="84"/>
      <c r="AV190" s="101"/>
      <c r="AW190" s="88" t="s">
        <v>79</v>
      </c>
      <c r="AX190" s="82">
        <v>21</v>
      </c>
      <c r="AY190" s="51">
        <f>Table1[[#This Row],[Surgery Date]]+Table1[[#This Row],[Days Post Injection]]</f>
        <v>43887</v>
      </c>
      <c r="AZ190" s="75">
        <v>1028658406</v>
      </c>
      <c r="BA190" s="2" t="s">
        <v>71</v>
      </c>
      <c r="BB190" s="2" t="s">
        <v>71</v>
      </c>
      <c r="BC190" s="2" t="s">
        <v>71</v>
      </c>
      <c r="BD190" s="1" t="s">
        <v>89</v>
      </c>
      <c r="BE190" s="1">
        <v>0.41190864777068242</v>
      </c>
      <c r="BF190" s="1" t="s">
        <v>121</v>
      </c>
      <c r="BG190" s="1">
        <v>0.40125921643440415</v>
      </c>
    </row>
    <row r="191" spans="1:59" ht="12.75" customHeight="1">
      <c r="A191" s="136" t="s">
        <v>59</v>
      </c>
      <c r="B191" s="123">
        <v>43518</v>
      </c>
      <c r="C191" s="123">
        <v>43878</v>
      </c>
      <c r="D191" s="10" t="s">
        <v>444</v>
      </c>
      <c r="E191" s="6" t="s">
        <v>61</v>
      </c>
      <c r="F191" s="11">
        <v>457137</v>
      </c>
      <c r="G191" s="14" t="s">
        <v>62</v>
      </c>
      <c r="H191" s="6">
        <f>Table1[[#This Row],[Surgery Date]]-Table1[[#This Row],[Birth Date]]</f>
        <v>360</v>
      </c>
      <c r="I191" s="19" t="s">
        <v>63</v>
      </c>
      <c r="J191" s="14" t="s">
        <v>64</v>
      </c>
      <c r="K191" s="58">
        <v>36</v>
      </c>
      <c r="L191" s="58">
        <v>477.3</v>
      </c>
      <c r="M191" s="14" t="s">
        <v>78</v>
      </c>
      <c r="N191" s="42">
        <v>43864</v>
      </c>
      <c r="O191" s="67">
        <v>4195.3599999999997</v>
      </c>
      <c r="P191" s="67">
        <v>140.67099999999999</v>
      </c>
      <c r="Q191" s="67">
        <v>1205.82</v>
      </c>
      <c r="R191" s="72">
        <v>325.97399999999999</v>
      </c>
      <c r="S191" s="67">
        <v>488.17200000000003</v>
      </c>
      <c r="T191" s="67">
        <v>527.81200000000001</v>
      </c>
      <c r="U191" s="67">
        <v>401.411</v>
      </c>
      <c r="V191" s="67">
        <v>420.05200000000002</v>
      </c>
      <c r="W191" s="67">
        <v>488.85500000000002</v>
      </c>
      <c r="X191" s="67">
        <v>267.43400000000003</v>
      </c>
      <c r="Y191" s="67">
        <v>412.53300000000002</v>
      </c>
      <c r="Z191" s="67">
        <v>387.63400000000001</v>
      </c>
      <c r="AA191" s="67">
        <v>387.63400000000001</v>
      </c>
      <c r="AB191" s="45"/>
      <c r="AC191" s="40" t="s">
        <v>66</v>
      </c>
      <c r="AD191" s="60" t="e">
        <v>#N/A</v>
      </c>
      <c r="AE191" s="74" t="e">
        <v>#N/A</v>
      </c>
      <c r="AF191" s="61" t="e">
        <v>#N/A</v>
      </c>
      <c r="AG191" s="116" t="s">
        <v>420</v>
      </c>
      <c r="AH191" s="92">
        <v>-0.85</v>
      </c>
      <c r="AI191" s="92">
        <v>-3.5</v>
      </c>
      <c r="AJ191" s="92" t="s">
        <v>239</v>
      </c>
      <c r="AK191" s="140">
        <v>30</v>
      </c>
      <c r="AL191" s="84" t="s">
        <v>68</v>
      </c>
      <c r="AM191" s="84" t="s">
        <v>387</v>
      </c>
      <c r="AN191" s="80" t="s">
        <v>70</v>
      </c>
      <c r="AO191" s="82"/>
      <c r="AP191" s="84"/>
      <c r="AQ191" s="84"/>
      <c r="AR191" s="84"/>
      <c r="AS191" s="80"/>
      <c r="AT191" s="84"/>
      <c r="AU191" s="84"/>
      <c r="AV191" s="101"/>
      <c r="AW191" s="88"/>
      <c r="AX191" s="82">
        <v>21</v>
      </c>
      <c r="AY191" s="51">
        <f>Table1[[#This Row],[Surgery Date]]+Table1[[#This Row],[Days Post Injection]]</f>
        <v>43899</v>
      </c>
      <c r="AZ191" s="75">
        <v>1030078952</v>
      </c>
      <c r="BA191" s="2" t="s">
        <v>71</v>
      </c>
      <c r="BB191" s="2" t="s">
        <v>71</v>
      </c>
      <c r="BC191" s="2" t="s">
        <v>72</v>
      </c>
      <c r="BD191" s="1" t="s">
        <v>155</v>
      </c>
      <c r="BE191" s="1">
        <v>0.98293069279412237</v>
      </c>
      <c r="BF191" s="1" t="s">
        <v>338</v>
      </c>
      <c r="BG191" s="1">
        <v>8.608494449341442E-3</v>
      </c>
    </row>
    <row r="192" spans="1:59" ht="12.75" customHeight="1">
      <c r="A192" s="136" t="s">
        <v>59</v>
      </c>
      <c r="B192" s="123">
        <v>43545</v>
      </c>
      <c r="C192" s="123">
        <v>44001</v>
      </c>
      <c r="D192" s="10" t="s">
        <v>445</v>
      </c>
      <c r="E192" s="6" t="s">
        <v>61</v>
      </c>
      <c r="F192" s="11">
        <v>462675</v>
      </c>
      <c r="G192" s="14" t="s">
        <v>62</v>
      </c>
      <c r="H192" s="6">
        <f>Table1[[#This Row],[Surgery Date]]-Table1[[#This Row],[Birth Date]]</f>
        <v>456</v>
      </c>
      <c r="I192" s="19" t="s">
        <v>63</v>
      </c>
      <c r="J192" s="14" t="s">
        <v>64</v>
      </c>
      <c r="K192" s="58">
        <v>35.9</v>
      </c>
      <c r="L192" s="58">
        <v>696.6</v>
      </c>
      <c r="M192" s="14" t="s">
        <v>78</v>
      </c>
      <c r="N192" s="42">
        <v>43892</v>
      </c>
      <c r="O192" s="67">
        <v>2424.17</v>
      </c>
      <c r="P192" s="67">
        <v>281.33100000000002</v>
      </c>
      <c r="Q192" s="67">
        <v>931.45600000000002</v>
      </c>
      <c r="R192" s="72">
        <v>272.68599999999998</v>
      </c>
      <c r="S192" s="67">
        <v>260.83199999999999</v>
      </c>
      <c r="T192" s="67">
        <v>187.53200000000001</v>
      </c>
      <c r="U192" s="67">
        <v>242.608</v>
      </c>
      <c r="V192" s="67">
        <v>236.97200000000001</v>
      </c>
      <c r="W192" s="67">
        <v>259.19099999999997</v>
      </c>
      <c r="X192" s="67">
        <v>101.191</v>
      </c>
      <c r="Y192" s="67">
        <v>351.61900000000003</v>
      </c>
      <c r="Z192" s="67">
        <v>239.47499999999999</v>
      </c>
      <c r="AA192" s="67">
        <v>239.47499999999999</v>
      </c>
      <c r="AB192" s="45"/>
      <c r="AC192" s="40" t="s">
        <v>66</v>
      </c>
      <c r="AD192" s="60" t="e">
        <v>#N/A</v>
      </c>
      <c r="AE192" s="74" t="e">
        <v>#N/A</v>
      </c>
      <c r="AF192" s="61" t="e">
        <v>#N/A</v>
      </c>
      <c r="AG192" s="116" t="s">
        <v>359</v>
      </c>
      <c r="AH192" s="92">
        <v>-2.54</v>
      </c>
      <c r="AI192" s="92">
        <v>-4.5999999999999996</v>
      </c>
      <c r="AJ192" s="92" t="s">
        <v>360</v>
      </c>
      <c r="AK192" s="116">
        <v>0</v>
      </c>
      <c r="AL192" s="84" t="s">
        <v>68</v>
      </c>
      <c r="AM192" s="84" t="s">
        <v>387</v>
      </c>
      <c r="AN192" s="80" t="s">
        <v>70</v>
      </c>
      <c r="AO192" s="82"/>
      <c r="AP192" s="84"/>
      <c r="AQ192" s="84"/>
      <c r="AR192" s="84"/>
      <c r="AS192" s="80"/>
      <c r="AT192" s="84"/>
      <c r="AU192" s="84"/>
      <c r="AV192" s="101"/>
      <c r="AW192" s="88"/>
      <c r="AX192" s="82">
        <v>21</v>
      </c>
      <c r="AY192" s="51">
        <f>Table1[[#This Row],[Surgery Date]]+Table1[[#This Row],[Days Post Injection]]</f>
        <v>44022</v>
      </c>
      <c r="AZ192" s="75">
        <v>1041545006</v>
      </c>
      <c r="BA192" s="2" t="s">
        <v>71</v>
      </c>
      <c r="BB192" s="2" t="s">
        <v>71</v>
      </c>
      <c r="BC192" s="2" t="s">
        <v>72</v>
      </c>
      <c r="BD192" s="1" t="s">
        <v>182</v>
      </c>
      <c r="BE192" s="1">
        <v>0.58395425271769275</v>
      </c>
      <c r="BF192" s="1" t="s">
        <v>183</v>
      </c>
      <c r="BG192" s="1">
        <v>0.16180313076381891</v>
      </c>
    </row>
    <row r="193" spans="1:59" ht="12.75" customHeight="1">
      <c r="A193" s="136" t="s">
        <v>59</v>
      </c>
      <c r="B193" s="123">
        <v>43545</v>
      </c>
      <c r="C193" s="123">
        <v>44001</v>
      </c>
      <c r="D193" s="10" t="s">
        <v>446</v>
      </c>
      <c r="E193" s="6" t="s">
        <v>61</v>
      </c>
      <c r="F193" s="11">
        <v>462674</v>
      </c>
      <c r="G193" s="14" t="s">
        <v>62</v>
      </c>
      <c r="H193" s="6">
        <f>Table1[[#This Row],[Surgery Date]]-Table1[[#This Row],[Birth Date]]</f>
        <v>456</v>
      </c>
      <c r="I193" s="19" t="s">
        <v>63</v>
      </c>
      <c r="J193" s="14" t="s">
        <v>64</v>
      </c>
      <c r="K193" s="58">
        <v>34.299999999999997</v>
      </c>
      <c r="L193" s="58">
        <v>570.6</v>
      </c>
      <c r="M193" s="14" t="s">
        <v>78</v>
      </c>
      <c r="N193" s="42">
        <v>43892</v>
      </c>
      <c r="O193" s="67">
        <v>2513.2800000000002</v>
      </c>
      <c r="P193" s="67">
        <v>285.07</v>
      </c>
      <c r="Q193" s="67">
        <v>1024.79</v>
      </c>
      <c r="R193" s="72">
        <v>373.185</v>
      </c>
      <c r="S193" s="67">
        <v>340.69900000000001</v>
      </c>
      <c r="T193" s="67">
        <v>293</v>
      </c>
      <c r="U193" s="67">
        <v>237.97200000000001</v>
      </c>
      <c r="V193" s="67">
        <v>197.51900000000001</v>
      </c>
      <c r="W193" s="67">
        <v>264.69799999999998</v>
      </c>
      <c r="X193" s="67">
        <v>175.96</v>
      </c>
      <c r="Y193" s="67">
        <v>285.86</v>
      </c>
      <c r="Z193" s="67">
        <v>101.126</v>
      </c>
      <c r="AA193" s="67">
        <v>101.126</v>
      </c>
      <c r="AB193" s="45"/>
      <c r="AC193" s="40" t="s">
        <v>66</v>
      </c>
      <c r="AD193" s="60" t="e">
        <v>#N/A</v>
      </c>
      <c r="AE193" s="74" t="e">
        <v>#N/A</v>
      </c>
      <c r="AF193" s="61" t="e">
        <v>#N/A</v>
      </c>
      <c r="AG193" s="116" t="s">
        <v>447</v>
      </c>
      <c r="AH193" s="92">
        <v>-1.2</v>
      </c>
      <c r="AI193" s="102">
        <v>-4.2</v>
      </c>
      <c r="AJ193" s="92">
        <v>2.6</v>
      </c>
      <c r="AK193" s="116">
        <v>0</v>
      </c>
      <c r="AL193" s="84" t="s">
        <v>68</v>
      </c>
      <c r="AM193" s="84" t="s">
        <v>387</v>
      </c>
      <c r="AN193" s="80" t="s">
        <v>70</v>
      </c>
      <c r="AO193" s="82"/>
      <c r="AP193" s="84"/>
      <c r="AQ193" s="84"/>
      <c r="AR193" s="84"/>
      <c r="AS193" s="80"/>
      <c r="AT193" s="84"/>
      <c r="AU193" s="84"/>
      <c r="AV193" s="101"/>
      <c r="AW193" s="88"/>
      <c r="AX193" s="82">
        <v>21</v>
      </c>
      <c r="AY193" s="51">
        <f>Table1[[#This Row],[Surgery Date]]+Table1[[#This Row],[Days Post Injection]]</f>
        <v>44022</v>
      </c>
      <c r="AZ193" s="75">
        <v>1041354494</v>
      </c>
      <c r="BA193" s="2" t="s">
        <v>71</v>
      </c>
      <c r="BB193" s="2" t="s">
        <v>71</v>
      </c>
      <c r="BC193" s="2" t="s">
        <v>72</v>
      </c>
      <c r="BD193" s="1" t="s">
        <v>448</v>
      </c>
      <c r="BE193" s="1">
        <v>0.97596161521206748</v>
      </c>
      <c r="BF193" s="1" t="s">
        <v>132</v>
      </c>
      <c r="BG193" s="1">
        <v>1.8553679948468849E-2</v>
      </c>
    </row>
    <row r="194" spans="1:59" ht="12.75" customHeight="1">
      <c r="A194" s="136" t="s">
        <v>59</v>
      </c>
      <c r="B194" s="120">
        <v>42108</v>
      </c>
      <c r="C194" s="120">
        <v>42496</v>
      </c>
      <c r="D194" s="20" t="s">
        <v>449</v>
      </c>
      <c r="E194" s="6" t="s">
        <v>76</v>
      </c>
      <c r="F194" s="19">
        <v>244354</v>
      </c>
      <c r="G194" s="19" t="s">
        <v>62</v>
      </c>
      <c r="H194" s="6">
        <f>Table1[[#This Row],[Surgery Date]]-Table1[[#This Row],[Birth Date]]</f>
        <v>388</v>
      </c>
      <c r="I194" s="19" t="s">
        <v>63</v>
      </c>
      <c r="J194" s="19" t="s">
        <v>77</v>
      </c>
      <c r="K194" s="54">
        <v>34</v>
      </c>
      <c r="L194" s="54">
        <v>594</v>
      </c>
      <c r="M194" s="19" t="s">
        <v>65</v>
      </c>
      <c r="N194" s="34">
        <v>42488</v>
      </c>
      <c r="O194" s="63">
        <v>2225.2800000000002</v>
      </c>
      <c r="P194" s="63">
        <v>149.19999999999999</v>
      </c>
      <c r="Q194" s="63">
        <v>605.65599999999995</v>
      </c>
      <c r="R194" s="69">
        <v>202.977</v>
      </c>
      <c r="S194" s="63">
        <v>287.72699999999998</v>
      </c>
      <c r="T194" s="63">
        <v>161.99</v>
      </c>
      <c r="U194" s="63">
        <v>206.66499999999999</v>
      </c>
      <c r="V194" s="63">
        <v>304.78699999999998</v>
      </c>
      <c r="W194" s="63">
        <v>324.48700000000002</v>
      </c>
      <c r="X194" s="63">
        <v>252.58099999999999</v>
      </c>
      <c r="Y194" s="63">
        <v>130.636</v>
      </c>
      <c r="Z194" s="63">
        <v>121.312</v>
      </c>
      <c r="AA194" s="63">
        <v>121.312</v>
      </c>
      <c r="AB194" s="48"/>
      <c r="AC194" s="40" t="s">
        <v>66</v>
      </c>
      <c r="AD194" s="60" t="e">
        <v>#N/A</v>
      </c>
      <c r="AE194" s="74" t="e">
        <v>#N/A</v>
      </c>
      <c r="AF194" s="61" t="e">
        <v>#N/A</v>
      </c>
      <c r="AG194" s="80" t="s">
        <v>93</v>
      </c>
      <c r="AH194" s="83">
        <v>0.26</v>
      </c>
      <c r="AI194" s="83">
        <v>-0.27</v>
      </c>
      <c r="AJ194" s="83">
        <v>0.8</v>
      </c>
      <c r="AK194" s="80">
        <v>0</v>
      </c>
      <c r="AL194" s="80" t="s">
        <v>68</v>
      </c>
      <c r="AM194" s="80" t="s">
        <v>69</v>
      </c>
      <c r="AN194" s="85" t="s">
        <v>94</v>
      </c>
      <c r="AO194" s="81"/>
      <c r="AP194" s="77"/>
      <c r="AQ194" s="77"/>
      <c r="AR194" s="77"/>
      <c r="AS194" s="77"/>
      <c r="AT194" s="77"/>
      <c r="AU194" s="77"/>
      <c r="AV194" s="77"/>
      <c r="AW194" s="77" t="s">
        <v>79</v>
      </c>
      <c r="AX194" s="82">
        <v>21</v>
      </c>
      <c r="AY194" s="23">
        <f>Table1[[#This Row],[Surgery Date]]+Table1[[#This Row],[Days Post Injection]]</f>
        <v>42517</v>
      </c>
      <c r="AZ194" s="75">
        <v>529721870</v>
      </c>
      <c r="BA194" s="19" t="s">
        <v>71</v>
      </c>
      <c r="BB194" s="19" t="s">
        <v>71</v>
      </c>
      <c r="BC194" s="19" t="s">
        <v>71</v>
      </c>
      <c r="BD194" s="1" t="s">
        <v>95</v>
      </c>
      <c r="BE194" s="1">
        <v>0.80396325291013293</v>
      </c>
      <c r="BF194" s="1" t="s">
        <v>96</v>
      </c>
      <c r="BG194" s="1">
        <v>0.13308943154156921</v>
      </c>
    </row>
    <row r="195" spans="1:59" ht="12.75" customHeight="1">
      <c r="A195" s="136" t="s">
        <v>59</v>
      </c>
      <c r="B195" s="120">
        <v>42108</v>
      </c>
      <c r="C195" s="120">
        <v>42500</v>
      </c>
      <c r="D195" s="20" t="s">
        <v>450</v>
      </c>
      <c r="E195" s="6" t="s">
        <v>76</v>
      </c>
      <c r="F195" s="19">
        <v>244355</v>
      </c>
      <c r="G195" s="19" t="s">
        <v>62</v>
      </c>
      <c r="H195" s="6">
        <f>Table1[[#This Row],[Surgery Date]]-Table1[[#This Row],[Birth Date]]</f>
        <v>392</v>
      </c>
      <c r="I195" s="19" t="s">
        <v>63</v>
      </c>
      <c r="J195" s="19" t="s">
        <v>77</v>
      </c>
      <c r="K195" s="54">
        <v>33.200000000000003</v>
      </c>
      <c r="L195" s="54">
        <v>459.8</v>
      </c>
      <c r="M195" s="19" t="s">
        <v>65</v>
      </c>
      <c r="N195" s="34">
        <v>42488</v>
      </c>
      <c r="O195" s="63">
        <v>1952.91</v>
      </c>
      <c r="P195" s="63">
        <v>155.36000000000001</v>
      </c>
      <c r="Q195" s="63">
        <v>613.10199999999998</v>
      </c>
      <c r="R195" s="69">
        <v>71.307000000000002</v>
      </c>
      <c r="S195" s="63">
        <v>117.84699999999999</v>
      </c>
      <c r="T195" s="63">
        <v>192.91499999999999</v>
      </c>
      <c r="U195" s="63">
        <v>120.872</v>
      </c>
      <c r="V195" s="63">
        <v>319.26799999999997</v>
      </c>
      <c r="W195" s="63">
        <v>256.67200000000003</v>
      </c>
      <c r="X195" s="63">
        <v>299.40300000000002</v>
      </c>
      <c r="Y195" s="63">
        <v>248.34100000000001</v>
      </c>
      <c r="Z195" s="63">
        <v>199.36799999999999</v>
      </c>
      <c r="AA195" s="63">
        <v>199.36799999999999</v>
      </c>
      <c r="AB195" s="48"/>
      <c r="AC195" s="40" t="s">
        <v>66</v>
      </c>
      <c r="AD195" s="60" t="e">
        <v>#N/A</v>
      </c>
      <c r="AE195" s="74" t="e">
        <v>#N/A</v>
      </c>
      <c r="AF195" s="61" t="e">
        <v>#N/A</v>
      </c>
      <c r="AG195" s="77" t="s">
        <v>85</v>
      </c>
      <c r="AH195" s="78">
        <v>-1.7</v>
      </c>
      <c r="AI195" s="79">
        <v>-0.7</v>
      </c>
      <c r="AJ195" s="78">
        <v>2.04</v>
      </c>
      <c r="AK195" s="77">
        <v>0</v>
      </c>
      <c r="AL195" s="80" t="s">
        <v>68</v>
      </c>
      <c r="AM195" s="80" t="s">
        <v>69</v>
      </c>
      <c r="AN195" s="80" t="s">
        <v>70</v>
      </c>
      <c r="AO195" s="81"/>
      <c r="AP195" s="77"/>
      <c r="AQ195" s="77"/>
      <c r="AR195" s="77"/>
      <c r="AS195" s="77"/>
      <c r="AT195" s="77"/>
      <c r="AU195" s="77"/>
      <c r="AV195" s="77"/>
      <c r="AW195" s="77" t="s">
        <v>79</v>
      </c>
      <c r="AX195" s="82">
        <v>22</v>
      </c>
      <c r="AY195" s="23">
        <f>Table1[[#This Row],[Surgery Date]]+Table1[[#This Row],[Days Post Injection]]</f>
        <v>42522</v>
      </c>
      <c r="AZ195" s="75">
        <v>525167062</v>
      </c>
      <c r="BA195" s="19" t="s">
        <v>71</v>
      </c>
      <c r="BB195" s="19" t="s">
        <v>71</v>
      </c>
      <c r="BC195" s="19" t="s">
        <v>80</v>
      </c>
      <c r="BD195" s="1" t="s">
        <v>83</v>
      </c>
      <c r="BE195" s="1">
        <v>0.8224668722844205</v>
      </c>
      <c r="BF195" s="1" t="s">
        <v>73</v>
      </c>
      <c r="BG195" s="1">
        <v>0.17393809385589751</v>
      </c>
    </row>
    <row r="196" spans="1:59" ht="12.75" customHeight="1">
      <c r="A196" s="136" t="s">
        <v>59</v>
      </c>
      <c r="B196" s="120">
        <v>42108</v>
      </c>
      <c r="C196" s="120">
        <v>42495</v>
      </c>
      <c r="D196" s="20" t="s">
        <v>451</v>
      </c>
      <c r="E196" s="6" t="s">
        <v>76</v>
      </c>
      <c r="F196" s="19">
        <v>244351</v>
      </c>
      <c r="G196" s="19" t="s">
        <v>62</v>
      </c>
      <c r="H196" s="6">
        <f>Table1[[#This Row],[Surgery Date]]-Table1[[#This Row],[Birth Date]]</f>
        <v>387</v>
      </c>
      <c r="I196" s="19" t="s">
        <v>63</v>
      </c>
      <c r="J196" s="19" t="s">
        <v>77</v>
      </c>
      <c r="K196" s="54">
        <v>34.4</v>
      </c>
      <c r="L196" s="54">
        <v>453.1</v>
      </c>
      <c r="M196" s="19" t="s">
        <v>65</v>
      </c>
      <c r="N196" s="34">
        <v>42488</v>
      </c>
      <c r="O196" s="63">
        <v>2165.69</v>
      </c>
      <c r="P196" s="63">
        <v>253.44</v>
      </c>
      <c r="Q196" s="63">
        <v>901.64</v>
      </c>
      <c r="R196" s="69">
        <v>317.84899999999999</v>
      </c>
      <c r="S196" s="63">
        <v>101.25</v>
      </c>
      <c r="T196" s="63">
        <v>330.79199999999997</v>
      </c>
      <c r="U196" s="63">
        <v>255.26499999999999</v>
      </c>
      <c r="V196" s="63">
        <v>387.649</v>
      </c>
      <c r="W196" s="63">
        <v>279.27800000000002</v>
      </c>
      <c r="X196" s="63">
        <v>235.12100000000001</v>
      </c>
      <c r="Y196" s="63">
        <v>75.527100000000004</v>
      </c>
      <c r="Z196" s="63">
        <v>103.486</v>
      </c>
      <c r="AA196" s="63">
        <v>103.486</v>
      </c>
      <c r="AB196" s="48"/>
      <c r="AC196" s="40" t="s">
        <v>66</v>
      </c>
      <c r="AD196" s="60" t="e">
        <v>#N/A</v>
      </c>
      <c r="AE196" s="74" t="e">
        <v>#N/A</v>
      </c>
      <c r="AF196" s="61" t="e">
        <v>#N/A</v>
      </c>
      <c r="AG196" s="77" t="s">
        <v>88</v>
      </c>
      <c r="AH196" s="83">
        <v>-4.45</v>
      </c>
      <c r="AI196" s="83">
        <v>-3.4</v>
      </c>
      <c r="AJ196" s="83">
        <v>3.2</v>
      </c>
      <c r="AK196" s="87">
        <v>0</v>
      </c>
      <c r="AL196" s="80" t="s">
        <v>68</v>
      </c>
      <c r="AM196" s="80" t="s">
        <v>69</v>
      </c>
      <c r="AN196" s="80" t="s">
        <v>70</v>
      </c>
      <c r="AO196" s="81"/>
      <c r="AP196" s="77"/>
      <c r="AQ196" s="77"/>
      <c r="AR196" s="77"/>
      <c r="AS196" s="77"/>
      <c r="AT196" s="77"/>
      <c r="AU196" s="77"/>
      <c r="AV196" s="77"/>
      <c r="AW196" s="77" t="s">
        <v>79</v>
      </c>
      <c r="AX196" s="82">
        <v>21</v>
      </c>
      <c r="AY196" s="23">
        <f>Table1[[#This Row],[Surgery Date]]+Table1[[#This Row],[Days Post Injection]]</f>
        <v>42516</v>
      </c>
      <c r="AZ196" s="75">
        <v>522649758</v>
      </c>
      <c r="BA196" s="19" t="s">
        <v>71</v>
      </c>
      <c r="BB196" s="19" t="s">
        <v>71</v>
      </c>
      <c r="BC196" s="19" t="s">
        <v>71</v>
      </c>
      <c r="BD196" s="1" t="s">
        <v>89</v>
      </c>
      <c r="BE196" s="1">
        <v>0.98869052346004782</v>
      </c>
      <c r="BF196" s="1" t="s">
        <v>121</v>
      </c>
      <c r="BG196" s="1">
        <v>1.0300190642465488E-2</v>
      </c>
    </row>
    <row r="197" spans="1:59" ht="12.75" customHeight="1">
      <c r="A197" s="136" t="s">
        <v>59</v>
      </c>
      <c r="B197" s="120">
        <v>42101</v>
      </c>
      <c r="C197" s="120">
        <v>42500</v>
      </c>
      <c r="D197" s="20" t="s">
        <v>452</v>
      </c>
      <c r="E197" s="6" t="s">
        <v>76</v>
      </c>
      <c r="F197" s="19">
        <v>244357</v>
      </c>
      <c r="G197" s="19" t="s">
        <v>62</v>
      </c>
      <c r="H197" s="6">
        <f>Table1[[#This Row],[Surgery Date]]-Table1[[#This Row],[Birth Date]]</f>
        <v>399</v>
      </c>
      <c r="I197" s="19" t="s">
        <v>63</v>
      </c>
      <c r="J197" s="19" t="s">
        <v>77</v>
      </c>
      <c r="K197" s="54">
        <v>30.3</v>
      </c>
      <c r="L197" s="54">
        <v>451</v>
      </c>
      <c r="M197" s="19" t="s">
        <v>65</v>
      </c>
      <c r="N197" s="34">
        <v>42488</v>
      </c>
      <c r="O197" s="63">
        <v>2964.65</v>
      </c>
      <c r="P197" s="63">
        <v>117.84</v>
      </c>
      <c r="Q197" s="63">
        <v>834.67499999999995</v>
      </c>
      <c r="R197" s="69">
        <v>254.417</v>
      </c>
      <c r="S197" s="63">
        <v>310.137</v>
      </c>
      <c r="T197" s="63">
        <v>308.15499999999997</v>
      </c>
      <c r="U197" s="63">
        <v>340.26499999999999</v>
      </c>
      <c r="V197" s="63">
        <v>367.435</v>
      </c>
      <c r="W197" s="63">
        <v>240.59299999999999</v>
      </c>
      <c r="X197" s="63">
        <v>312.57400000000001</v>
      </c>
      <c r="Y197" s="63">
        <v>346.77199999999999</v>
      </c>
      <c r="Z197" s="63">
        <v>184.48599999999999</v>
      </c>
      <c r="AA197" s="63">
        <v>184.48599999999999</v>
      </c>
      <c r="AB197" s="48"/>
      <c r="AC197" s="40" t="s">
        <v>66</v>
      </c>
      <c r="AD197" s="60" t="e">
        <v>#N/A</v>
      </c>
      <c r="AE197" s="74" t="e">
        <v>#N/A</v>
      </c>
      <c r="AF197" s="61" t="e">
        <v>#N/A</v>
      </c>
      <c r="AG197" s="77" t="s">
        <v>215</v>
      </c>
      <c r="AH197" s="78">
        <v>-4.3</v>
      </c>
      <c r="AI197" s="79">
        <v>-3.4</v>
      </c>
      <c r="AJ197" s="78">
        <v>2.9</v>
      </c>
      <c r="AK197" s="77">
        <v>0</v>
      </c>
      <c r="AL197" s="80" t="s">
        <v>68</v>
      </c>
      <c r="AM197" s="80" t="s">
        <v>69</v>
      </c>
      <c r="AN197" s="80" t="s">
        <v>70</v>
      </c>
      <c r="AO197" s="81"/>
      <c r="AP197" s="77"/>
      <c r="AQ197" s="77"/>
      <c r="AR197" s="77"/>
      <c r="AS197" s="77"/>
      <c r="AT197" s="77"/>
      <c r="AU197" s="77"/>
      <c r="AV197" s="77"/>
      <c r="AW197" s="77" t="s">
        <v>79</v>
      </c>
      <c r="AX197" s="82">
        <v>22</v>
      </c>
      <c r="AY197" s="23">
        <f>Table1[[#This Row],[Surgery Date]]+Table1[[#This Row],[Days Post Injection]]</f>
        <v>42522</v>
      </c>
      <c r="AZ197" s="75">
        <v>522785809</v>
      </c>
      <c r="BA197" s="19" t="s">
        <v>71</v>
      </c>
      <c r="BB197" s="19" t="s">
        <v>71</v>
      </c>
      <c r="BC197" s="19" t="s">
        <v>80</v>
      </c>
      <c r="BD197" s="1" t="s">
        <v>89</v>
      </c>
      <c r="BE197" s="1">
        <v>0.86145829073418334</v>
      </c>
      <c r="BF197" s="1" t="s">
        <v>121</v>
      </c>
      <c r="BG197" s="1">
        <v>0.11810376554097868</v>
      </c>
    </row>
    <row r="198" spans="1:59" ht="12.75" customHeight="1">
      <c r="A198" s="136" t="s">
        <v>59</v>
      </c>
      <c r="B198" s="120">
        <v>42108</v>
      </c>
      <c r="C198" s="120">
        <v>42496</v>
      </c>
      <c r="D198" s="20" t="s">
        <v>453</v>
      </c>
      <c r="E198" s="6" t="s">
        <v>76</v>
      </c>
      <c r="F198" s="19">
        <v>244353</v>
      </c>
      <c r="G198" s="19" t="s">
        <v>62</v>
      </c>
      <c r="H198" s="6">
        <f>Table1[[#This Row],[Surgery Date]]-Table1[[#This Row],[Birth Date]]</f>
        <v>388</v>
      </c>
      <c r="I198" s="19" t="s">
        <v>63</v>
      </c>
      <c r="J198" s="19" t="s">
        <v>77</v>
      </c>
      <c r="K198" s="54">
        <v>30</v>
      </c>
      <c r="L198" s="54">
        <v>648.1</v>
      </c>
      <c r="M198" s="19" t="s">
        <v>65</v>
      </c>
      <c r="N198" s="34">
        <v>42488</v>
      </c>
      <c r="O198" s="63">
        <v>2742.43</v>
      </c>
      <c r="P198" s="63">
        <v>247.76</v>
      </c>
      <c r="Q198" s="63">
        <v>981.49900000000002</v>
      </c>
      <c r="R198" s="69">
        <v>266.113</v>
      </c>
      <c r="S198" s="63">
        <v>213.40100000000001</v>
      </c>
      <c r="T198" s="63">
        <v>185.10499999999999</v>
      </c>
      <c r="U198" s="63">
        <v>330.06900000000002</v>
      </c>
      <c r="V198" s="63">
        <v>342.34699999999998</v>
      </c>
      <c r="W198" s="63">
        <v>364.988</v>
      </c>
      <c r="X198" s="63">
        <v>211.904</v>
      </c>
      <c r="Y198" s="63">
        <v>285.029</v>
      </c>
      <c r="Z198" s="63">
        <v>257.7</v>
      </c>
      <c r="AA198" s="63">
        <v>257.7</v>
      </c>
      <c r="AB198" s="48"/>
      <c r="AC198" s="40" t="s">
        <v>66</v>
      </c>
      <c r="AD198" s="60" t="e">
        <v>#N/A</v>
      </c>
      <c r="AE198" s="74" t="e">
        <v>#N/A</v>
      </c>
      <c r="AF198" s="61" t="e">
        <v>#N/A</v>
      </c>
      <c r="AG198" s="80" t="s">
        <v>100</v>
      </c>
      <c r="AH198" s="83">
        <v>2.68</v>
      </c>
      <c r="AI198" s="89" t="s">
        <v>454</v>
      </c>
      <c r="AJ198" s="83">
        <v>1.8</v>
      </c>
      <c r="AK198" s="80">
        <v>0</v>
      </c>
      <c r="AL198" s="80" t="s">
        <v>68</v>
      </c>
      <c r="AM198" s="80" t="s">
        <v>69</v>
      </c>
      <c r="AN198" s="80" t="s">
        <v>70</v>
      </c>
      <c r="AO198" s="81"/>
      <c r="AP198" s="77"/>
      <c r="AQ198" s="77"/>
      <c r="AR198" s="77"/>
      <c r="AS198" s="77"/>
      <c r="AT198" s="77"/>
      <c r="AU198" s="77"/>
      <c r="AV198" s="77"/>
      <c r="AW198" s="77" t="s">
        <v>79</v>
      </c>
      <c r="AX198" s="82">
        <v>21</v>
      </c>
      <c r="AY198" s="23">
        <f>Table1[[#This Row],[Surgery Date]]+Table1[[#This Row],[Days Post Injection]]</f>
        <v>42517</v>
      </c>
      <c r="AZ198" s="75">
        <v>530339473</v>
      </c>
      <c r="BA198" s="19" t="s">
        <v>71</v>
      </c>
      <c r="BB198" s="19" t="s">
        <v>71</v>
      </c>
      <c r="BC198" s="19" t="s">
        <v>80</v>
      </c>
      <c r="BD198" s="1" t="s">
        <v>102</v>
      </c>
      <c r="BE198" s="1">
        <v>0.54074834989187737</v>
      </c>
      <c r="BF198" s="1" t="s">
        <v>103</v>
      </c>
      <c r="BG198" s="1">
        <v>0.35687071022882655</v>
      </c>
    </row>
    <row r="199" spans="1:59" ht="12.75" customHeight="1">
      <c r="A199" s="136" t="s">
        <v>59</v>
      </c>
      <c r="B199" s="120">
        <v>42101</v>
      </c>
      <c r="C199" s="120">
        <v>42515</v>
      </c>
      <c r="D199" s="20" t="s">
        <v>455</v>
      </c>
      <c r="E199" s="6" t="s">
        <v>61</v>
      </c>
      <c r="F199" s="19">
        <v>244359</v>
      </c>
      <c r="G199" s="19" t="s">
        <v>62</v>
      </c>
      <c r="H199" s="6">
        <f>Table1[[#This Row],[Surgery Date]]-Table1[[#This Row],[Birth Date]]</f>
        <v>414</v>
      </c>
      <c r="I199" s="19" t="s">
        <v>63</v>
      </c>
      <c r="J199" s="19" t="s">
        <v>64</v>
      </c>
      <c r="K199" s="54">
        <v>31</v>
      </c>
      <c r="L199" s="54">
        <v>581.9</v>
      </c>
      <c r="M199" s="19" t="s">
        <v>65</v>
      </c>
      <c r="N199" s="34">
        <v>42508</v>
      </c>
      <c r="O199" s="63">
        <v>2896.36</v>
      </c>
      <c r="P199" s="63">
        <v>260.39800000000002</v>
      </c>
      <c r="Q199" s="63">
        <v>1120.1199999999999</v>
      </c>
      <c r="R199" s="69">
        <v>519.66800000000001</v>
      </c>
      <c r="S199" s="63">
        <v>417.72500000000002</v>
      </c>
      <c r="T199" s="63">
        <v>272.56</v>
      </c>
      <c r="U199" s="63">
        <v>324.25700000000001</v>
      </c>
      <c r="V199" s="63">
        <v>313.99799999999999</v>
      </c>
      <c r="W199" s="63">
        <v>196.19300000000001</v>
      </c>
      <c r="X199" s="63">
        <v>158.57900000000001</v>
      </c>
      <c r="Y199" s="63">
        <v>212.81100000000001</v>
      </c>
      <c r="Z199" s="63">
        <v>153.96199999999999</v>
      </c>
      <c r="AA199" s="63">
        <v>153.96199999999999</v>
      </c>
      <c r="AB199" s="48"/>
      <c r="AC199" s="40" t="s">
        <v>66</v>
      </c>
      <c r="AD199" s="60" t="e">
        <v>#N/A</v>
      </c>
      <c r="AE199" s="74" t="e">
        <v>#N/A</v>
      </c>
      <c r="AF199" s="61" t="e">
        <v>#N/A</v>
      </c>
      <c r="AG199" s="77" t="s">
        <v>88</v>
      </c>
      <c r="AH199" s="83">
        <v>-3.97</v>
      </c>
      <c r="AI199" s="83">
        <v>-3.4</v>
      </c>
      <c r="AJ199" s="83">
        <v>3.2</v>
      </c>
      <c r="AK199" s="84">
        <v>0</v>
      </c>
      <c r="AL199" s="80" t="s">
        <v>68</v>
      </c>
      <c r="AM199" s="80" t="s">
        <v>69</v>
      </c>
      <c r="AN199" s="80" t="s">
        <v>70</v>
      </c>
      <c r="AO199" s="81"/>
      <c r="AP199" s="77"/>
      <c r="AQ199" s="77"/>
      <c r="AR199" s="77"/>
      <c r="AS199" s="77"/>
      <c r="AT199" s="77"/>
      <c r="AU199" s="77"/>
      <c r="AV199" s="77"/>
      <c r="AW199" s="77"/>
      <c r="AX199" s="82">
        <v>21</v>
      </c>
      <c r="AY199" s="23">
        <f>Table1[[#This Row],[Surgery Date]]+Table1[[#This Row],[Days Post Injection]]</f>
        <v>42536</v>
      </c>
      <c r="AZ199" s="75">
        <v>525793327</v>
      </c>
      <c r="BA199" s="19" t="s">
        <v>71</v>
      </c>
      <c r="BB199" s="19" t="s">
        <v>71</v>
      </c>
      <c r="BC199" s="19" t="s">
        <v>72</v>
      </c>
      <c r="BD199" s="1" t="s">
        <v>89</v>
      </c>
      <c r="BE199" s="1">
        <v>0.99996174471546262</v>
      </c>
      <c r="BF199" s="1" t="s">
        <v>98</v>
      </c>
      <c r="BG199" s="1">
        <v>2.9630198229622779E-5</v>
      </c>
    </row>
    <row r="200" spans="1:59" s="22" customFormat="1" ht="12.75" customHeight="1">
      <c r="A200" s="136" t="s">
        <v>59</v>
      </c>
      <c r="B200" s="120">
        <v>42087</v>
      </c>
      <c r="C200" s="120">
        <v>42515</v>
      </c>
      <c r="D200" s="20" t="s">
        <v>456</v>
      </c>
      <c r="E200" s="6" t="s">
        <v>61</v>
      </c>
      <c r="F200" s="19">
        <v>244364</v>
      </c>
      <c r="G200" s="19" t="s">
        <v>62</v>
      </c>
      <c r="H200" s="6">
        <f>Table1[[#This Row],[Surgery Date]]-Table1[[#This Row],[Birth Date]]</f>
        <v>428</v>
      </c>
      <c r="I200" s="19" t="s">
        <v>63</v>
      </c>
      <c r="J200" s="19" t="s">
        <v>64</v>
      </c>
      <c r="K200" s="54">
        <v>31.5</v>
      </c>
      <c r="L200" s="54">
        <v>530</v>
      </c>
      <c r="M200" s="19" t="s">
        <v>65</v>
      </c>
      <c r="N200" s="34">
        <v>42508</v>
      </c>
      <c r="O200" s="63">
        <v>2160.1</v>
      </c>
      <c r="P200" s="63">
        <v>319.202</v>
      </c>
      <c r="Q200" s="63">
        <v>1058.1099999999999</v>
      </c>
      <c r="R200" s="69">
        <v>301.21499999999997</v>
      </c>
      <c r="S200" s="63">
        <v>282.476</v>
      </c>
      <c r="T200" s="63">
        <v>129.864</v>
      </c>
      <c r="U200" s="63">
        <v>245.358</v>
      </c>
      <c r="V200" s="63">
        <v>164.226</v>
      </c>
      <c r="W200" s="63">
        <v>174.17699999999999</v>
      </c>
      <c r="X200" s="63">
        <v>174.131</v>
      </c>
      <c r="Y200" s="63">
        <v>273.11900000000003</v>
      </c>
      <c r="Z200" s="63">
        <v>153.86000000000001</v>
      </c>
      <c r="AA200" s="63">
        <v>153.86000000000001</v>
      </c>
      <c r="AB200" s="48"/>
      <c r="AC200" s="40" t="s">
        <v>66</v>
      </c>
      <c r="AD200" s="60" t="e">
        <v>#N/A</v>
      </c>
      <c r="AE200" s="74" t="e">
        <v>#N/A</v>
      </c>
      <c r="AF200" s="61" t="e">
        <v>#N/A</v>
      </c>
      <c r="AG200" s="77" t="s">
        <v>100</v>
      </c>
      <c r="AH200" s="78">
        <v>2.58</v>
      </c>
      <c r="AI200" s="89" t="s">
        <v>454</v>
      </c>
      <c r="AJ200" s="78">
        <v>1.9</v>
      </c>
      <c r="AK200" s="77">
        <v>0</v>
      </c>
      <c r="AL200" s="80" t="s">
        <v>68</v>
      </c>
      <c r="AM200" s="80" t="s">
        <v>69</v>
      </c>
      <c r="AN200" s="80" t="s">
        <v>70</v>
      </c>
      <c r="AO200" s="81"/>
      <c r="AP200" s="77"/>
      <c r="AQ200" s="77"/>
      <c r="AR200" s="77"/>
      <c r="AS200" s="77"/>
      <c r="AT200" s="77"/>
      <c r="AU200" s="77"/>
      <c r="AV200" s="77"/>
      <c r="AW200" s="77"/>
      <c r="AX200" s="82">
        <v>21</v>
      </c>
      <c r="AY200" s="23">
        <f>Table1[[#This Row],[Surgery Date]]+Table1[[#This Row],[Days Post Injection]]</f>
        <v>42536</v>
      </c>
      <c r="AZ200" s="75">
        <v>530695533</v>
      </c>
      <c r="BA200" s="19" t="s">
        <v>71</v>
      </c>
      <c r="BB200" s="19" t="s">
        <v>71</v>
      </c>
      <c r="BC200" s="19" t="s">
        <v>72</v>
      </c>
      <c r="BD200" s="1" t="s">
        <v>170</v>
      </c>
      <c r="BE200" s="1">
        <v>0.76285815597976259</v>
      </c>
      <c r="BF200" s="1" t="s">
        <v>198</v>
      </c>
      <c r="BG200" s="1">
        <v>9.1354493090185868E-2</v>
      </c>
    </row>
    <row r="201" spans="1:59" ht="12.75" customHeight="1">
      <c r="A201" s="136" t="s">
        <v>59</v>
      </c>
      <c r="B201" s="121">
        <v>42185</v>
      </c>
      <c r="C201" s="122">
        <v>42607</v>
      </c>
      <c r="D201" s="20" t="s">
        <v>457</v>
      </c>
      <c r="E201" s="6" t="s">
        <v>61</v>
      </c>
      <c r="F201" s="6">
        <v>259432</v>
      </c>
      <c r="G201" s="6" t="s">
        <v>62</v>
      </c>
      <c r="H201" s="6">
        <f>Table1[[#This Row],[Surgery Date]]-Table1[[#This Row],[Birth Date]]</f>
        <v>422</v>
      </c>
      <c r="I201" s="19" t="s">
        <v>63</v>
      </c>
      <c r="J201" s="18" t="s">
        <v>64</v>
      </c>
      <c r="K201" s="55">
        <v>27.9</v>
      </c>
      <c r="L201" s="55">
        <v>454</v>
      </c>
      <c r="M201" s="19" t="s">
        <v>65</v>
      </c>
      <c r="N201" s="35">
        <v>42579</v>
      </c>
      <c r="O201" s="66">
        <v>3611.17</v>
      </c>
      <c r="P201" s="66">
        <v>181.001</v>
      </c>
      <c r="Q201" s="66">
        <v>1280.08</v>
      </c>
      <c r="R201" s="71">
        <v>424.62</v>
      </c>
      <c r="S201" s="66">
        <v>318.33499999999998</v>
      </c>
      <c r="T201" s="66">
        <v>406.65</v>
      </c>
      <c r="U201" s="66">
        <v>411.37200000000001</v>
      </c>
      <c r="V201" s="66">
        <v>325.166</v>
      </c>
      <c r="W201" s="66">
        <v>347.92</v>
      </c>
      <c r="X201" s="66">
        <v>394.84100000000001</v>
      </c>
      <c r="Y201" s="66">
        <v>326.154</v>
      </c>
      <c r="Z201" s="66">
        <v>242.91300000000001</v>
      </c>
      <c r="AA201" s="66">
        <v>242.91300000000001</v>
      </c>
      <c r="AB201" s="49"/>
      <c r="AC201" s="40" t="s">
        <v>304</v>
      </c>
      <c r="AD201" s="60" t="e">
        <v>#N/A</v>
      </c>
      <c r="AE201" s="74" t="e">
        <v>#N/A</v>
      </c>
      <c r="AF201" s="61" t="e">
        <v>#N/A</v>
      </c>
      <c r="AG201" s="84" t="s">
        <v>458</v>
      </c>
      <c r="AH201" s="112">
        <v>-5.52</v>
      </c>
      <c r="AI201" s="112">
        <v>-0.85</v>
      </c>
      <c r="AJ201" s="112">
        <v>2.75</v>
      </c>
      <c r="AK201" s="86">
        <v>0</v>
      </c>
      <c r="AL201" s="80" t="s">
        <v>68</v>
      </c>
      <c r="AM201" s="80" t="s">
        <v>69</v>
      </c>
      <c r="AN201" s="84" t="s">
        <v>70</v>
      </c>
      <c r="AO201" s="81"/>
      <c r="AP201" s="84"/>
      <c r="AQ201" s="84"/>
      <c r="AR201" s="84"/>
      <c r="AS201" s="84"/>
      <c r="AT201" s="86"/>
      <c r="AU201" s="86"/>
      <c r="AV201" s="86"/>
      <c r="AW201" s="86"/>
      <c r="AX201" s="82">
        <v>18</v>
      </c>
      <c r="AY201" s="23">
        <f>Table1[[#This Row],[Surgery Date]]+Table1[[#This Row],[Days Post Injection]]</f>
        <v>42625</v>
      </c>
      <c r="AZ201" s="75">
        <v>546329634</v>
      </c>
      <c r="BA201" s="18" t="s">
        <v>71</v>
      </c>
      <c r="BB201" s="18" t="s">
        <v>71</v>
      </c>
      <c r="BC201" s="18" t="s">
        <v>72</v>
      </c>
      <c r="BD201" s="1" t="s">
        <v>438</v>
      </c>
      <c r="BE201" s="1">
        <v>0.51496170083613402</v>
      </c>
      <c r="BF201" s="1" t="s">
        <v>437</v>
      </c>
      <c r="BG201" s="1">
        <v>0.2588751773273445</v>
      </c>
    </row>
    <row r="202" spans="1:59" ht="12.75" customHeight="1">
      <c r="A202" s="136" t="s">
        <v>59</v>
      </c>
      <c r="B202" s="121">
        <v>42171</v>
      </c>
      <c r="C202" s="122">
        <v>42607</v>
      </c>
      <c r="D202" s="20" t="s">
        <v>459</v>
      </c>
      <c r="E202" s="6" t="s">
        <v>76</v>
      </c>
      <c r="F202" s="6">
        <v>259436</v>
      </c>
      <c r="G202" s="6" t="s">
        <v>62</v>
      </c>
      <c r="H202" s="6">
        <f>Table1[[#This Row],[Surgery Date]]-Table1[[#This Row],[Birth Date]]</f>
        <v>436</v>
      </c>
      <c r="I202" s="19" t="s">
        <v>63</v>
      </c>
      <c r="J202" s="18" t="s">
        <v>77</v>
      </c>
      <c r="K202" s="55">
        <v>31</v>
      </c>
      <c r="L202" s="55">
        <v>454</v>
      </c>
      <c r="M202" s="19" t="s">
        <v>65</v>
      </c>
      <c r="N202" s="35">
        <v>42579</v>
      </c>
      <c r="O202" s="66">
        <v>3181.53</v>
      </c>
      <c r="P202" s="66">
        <v>176.26499999999999</v>
      </c>
      <c r="Q202" s="66">
        <v>903.66</v>
      </c>
      <c r="R202" s="71">
        <v>312.11200000000002</v>
      </c>
      <c r="S202" s="66">
        <v>347.75099999999998</v>
      </c>
      <c r="T202" s="66">
        <v>326.16699999999997</v>
      </c>
      <c r="U202" s="66">
        <v>331.12799999999999</v>
      </c>
      <c r="V202" s="66">
        <v>378.81299999999999</v>
      </c>
      <c r="W202" s="66">
        <v>269.233</v>
      </c>
      <c r="X202" s="66">
        <v>386.63900000000001</v>
      </c>
      <c r="Y202" s="66">
        <v>172.01400000000001</v>
      </c>
      <c r="Z202" s="66">
        <v>295.57600000000002</v>
      </c>
      <c r="AA202" s="66">
        <v>295.57600000000002</v>
      </c>
      <c r="AB202" s="49"/>
      <c r="AC202" s="40" t="s">
        <v>304</v>
      </c>
      <c r="AD202" s="60" t="e">
        <v>#N/A</v>
      </c>
      <c r="AE202" s="74" t="e">
        <v>#N/A</v>
      </c>
      <c r="AF202" s="61" t="e">
        <v>#N/A</v>
      </c>
      <c r="AG202" s="87" t="s">
        <v>207</v>
      </c>
      <c r="AH202" s="92">
        <v>-0.82</v>
      </c>
      <c r="AI202" s="92">
        <v>-0.25</v>
      </c>
      <c r="AJ202" s="92">
        <v>2.8</v>
      </c>
      <c r="AK202" s="87">
        <v>0</v>
      </c>
      <c r="AL202" s="80" t="s">
        <v>68</v>
      </c>
      <c r="AM202" s="80" t="s">
        <v>69</v>
      </c>
      <c r="AN202" s="87" t="s">
        <v>70</v>
      </c>
      <c r="AO202" s="81"/>
      <c r="AP202" s="84"/>
      <c r="AQ202" s="84"/>
      <c r="AR202" s="84"/>
      <c r="AS202" s="84"/>
      <c r="AT202" s="86"/>
      <c r="AU202" s="86"/>
      <c r="AV202" s="86"/>
      <c r="AW202" s="88" t="s">
        <v>79</v>
      </c>
      <c r="AX202" s="82">
        <v>19</v>
      </c>
      <c r="AY202" s="23">
        <f>Table1[[#This Row],[Surgery Date]]+Table1[[#This Row],[Days Post Injection]]</f>
        <v>42626</v>
      </c>
      <c r="AZ202" s="75">
        <v>546397199</v>
      </c>
      <c r="BA202" s="18" t="s">
        <v>71</v>
      </c>
      <c r="BB202" s="18" t="s">
        <v>71</v>
      </c>
      <c r="BC202" s="18" t="s">
        <v>80</v>
      </c>
      <c r="BD202" s="1" t="s">
        <v>208</v>
      </c>
      <c r="BE202" s="1">
        <v>0.57966850325271158</v>
      </c>
      <c r="BF202" s="1" t="s">
        <v>353</v>
      </c>
      <c r="BG202" s="1">
        <v>0.36016671475286849</v>
      </c>
    </row>
    <row r="203" spans="1:59" ht="12.75" customHeight="1">
      <c r="A203" s="136" t="s">
        <v>59</v>
      </c>
      <c r="B203" s="121">
        <v>42171</v>
      </c>
      <c r="C203" s="122">
        <v>42607</v>
      </c>
      <c r="D203" s="20" t="s">
        <v>460</v>
      </c>
      <c r="E203" s="6" t="s">
        <v>61</v>
      </c>
      <c r="F203" s="6">
        <v>259439</v>
      </c>
      <c r="G203" s="6" t="s">
        <v>62</v>
      </c>
      <c r="H203" s="6">
        <f>Table1[[#This Row],[Surgery Date]]-Table1[[#This Row],[Birth Date]]</f>
        <v>436</v>
      </c>
      <c r="I203" s="19" t="s">
        <v>63</v>
      </c>
      <c r="J203" s="18" t="s">
        <v>64</v>
      </c>
      <c r="K203" s="55">
        <v>30.4</v>
      </c>
      <c r="L203" s="55">
        <v>425</v>
      </c>
      <c r="M203" s="19" t="s">
        <v>65</v>
      </c>
      <c r="N203" s="35">
        <v>42579</v>
      </c>
      <c r="O203" s="66">
        <v>2927.63</v>
      </c>
      <c r="P203" s="66">
        <v>271.26799999999997</v>
      </c>
      <c r="Q203" s="66">
        <v>1312.92</v>
      </c>
      <c r="R203" s="71">
        <v>366.327</v>
      </c>
      <c r="S203" s="66">
        <v>388.70499999999998</v>
      </c>
      <c r="T203" s="66">
        <v>341.274</v>
      </c>
      <c r="U203" s="66">
        <v>332.541</v>
      </c>
      <c r="V203" s="66">
        <v>247.494</v>
      </c>
      <c r="W203" s="66">
        <v>262.77999999999997</v>
      </c>
      <c r="X203" s="66">
        <v>209.87700000000001</v>
      </c>
      <c r="Y203" s="66">
        <v>243.92599999999999</v>
      </c>
      <c r="Z203" s="66">
        <v>242.42099999999999</v>
      </c>
      <c r="AA203" s="66">
        <v>242.42099999999999</v>
      </c>
      <c r="AB203" s="49"/>
      <c r="AC203" s="40" t="s">
        <v>304</v>
      </c>
      <c r="AD203" s="60" t="e">
        <v>#N/A</v>
      </c>
      <c r="AE203" s="74" t="e">
        <v>#N/A</v>
      </c>
      <c r="AF203" s="61" t="e">
        <v>#N/A</v>
      </c>
      <c r="AG203" s="84" t="s">
        <v>207</v>
      </c>
      <c r="AH203" s="90">
        <v>-0.82</v>
      </c>
      <c r="AI203" s="90">
        <v>-0.25</v>
      </c>
      <c r="AJ203" s="90">
        <v>2.8</v>
      </c>
      <c r="AK203" s="84">
        <v>0</v>
      </c>
      <c r="AL203" s="80" t="s">
        <v>68</v>
      </c>
      <c r="AM203" s="80" t="s">
        <v>69</v>
      </c>
      <c r="AN203" s="84" t="s">
        <v>70</v>
      </c>
      <c r="AO203" s="81"/>
      <c r="AP203" s="84"/>
      <c r="AQ203" s="84"/>
      <c r="AR203" s="84"/>
      <c r="AS203" s="84"/>
      <c r="AT203" s="86"/>
      <c r="AU203" s="86"/>
      <c r="AV203" s="86"/>
      <c r="AW203" s="86"/>
      <c r="AX203" s="82">
        <v>18</v>
      </c>
      <c r="AY203" s="23">
        <f>Table1[[#This Row],[Surgery Date]]+Table1[[#This Row],[Days Post Injection]]</f>
        <v>42625</v>
      </c>
      <c r="AZ203" s="75">
        <v>546330341</v>
      </c>
      <c r="BA203" s="18" t="s">
        <v>71</v>
      </c>
      <c r="BB203" s="18" t="s">
        <v>71</v>
      </c>
      <c r="BC203" s="18" t="s">
        <v>72</v>
      </c>
      <c r="BD203" s="1" t="s">
        <v>208</v>
      </c>
      <c r="BE203" s="1">
        <v>0.96737067581855685</v>
      </c>
      <c r="BF203" s="1" t="s">
        <v>209</v>
      </c>
      <c r="BG203" s="1">
        <v>2.4373946468648901E-2</v>
      </c>
    </row>
    <row r="204" spans="1:59" ht="12.75" customHeight="1">
      <c r="A204" s="136" t="s">
        <v>59</v>
      </c>
      <c r="B204" s="121">
        <v>42164</v>
      </c>
      <c r="C204" s="122">
        <v>42606</v>
      </c>
      <c r="D204" s="20" t="s">
        <v>461</v>
      </c>
      <c r="E204" s="6" t="s">
        <v>61</v>
      </c>
      <c r="F204" s="6">
        <v>259431</v>
      </c>
      <c r="G204" s="6" t="s">
        <v>62</v>
      </c>
      <c r="H204" s="6">
        <f>Table1[[#This Row],[Surgery Date]]-Table1[[#This Row],[Birth Date]]</f>
        <v>442</v>
      </c>
      <c r="I204" s="19" t="s">
        <v>63</v>
      </c>
      <c r="J204" s="18" t="s">
        <v>64</v>
      </c>
      <c r="K204" s="55" t="e">
        <v>#N/A</v>
      </c>
      <c r="L204" s="55">
        <v>439.9</v>
      </c>
      <c r="M204" s="19" t="s">
        <v>65</v>
      </c>
      <c r="N204" s="35">
        <v>42579</v>
      </c>
      <c r="O204" s="66">
        <v>3477.18</v>
      </c>
      <c r="P204" s="66">
        <v>179.065</v>
      </c>
      <c r="Q204" s="66">
        <v>1306.1300000000001</v>
      </c>
      <c r="R204" s="71">
        <v>318.815</v>
      </c>
      <c r="S204" s="66">
        <v>260.99200000000002</v>
      </c>
      <c r="T204" s="66">
        <v>276.41800000000001</v>
      </c>
      <c r="U204" s="66">
        <v>400.767</v>
      </c>
      <c r="V204" s="66">
        <v>427.39600000000002</v>
      </c>
      <c r="W204" s="66">
        <v>404.48</v>
      </c>
      <c r="X204" s="66">
        <v>362.62400000000002</v>
      </c>
      <c r="Y204" s="66">
        <v>337.68900000000002</v>
      </c>
      <c r="Z204" s="66">
        <v>323.31099999999998</v>
      </c>
      <c r="AA204" s="66">
        <v>323.31099999999998</v>
      </c>
      <c r="AB204" s="49"/>
      <c r="AC204" s="40" t="s">
        <v>304</v>
      </c>
      <c r="AD204" s="60" t="e">
        <v>#N/A</v>
      </c>
      <c r="AE204" s="74" t="e">
        <v>#N/A</v>
      </c>
      <c r="AF204" s="61" t="e">
        <v>#N/A</v>
      </c>
      <c r="AG204" s="84" t="s">
        <v>458</v>
      </c>
      <c r="AH204" s="112">
        <v>-5.52</v>
      </c>
      <c r="AI204" s="112">
        <v>-0.85</v>
      </c>
      <c r="AJ204" s="112">
        <v>2.75</v>
      </c>
      <c r="AK204" s="86">
        <v>0</v>
      </c>
      <c r="AL204" s="80" t="s">
        <v>68</v>
      </c>
      <c r="AM204" s="80" t="s">
        <v>69</v>
      </c>
      <c r="AN204" s="84" t="s">
        <v>70</v>
      </c>
      <c r="AO204" s="81"/>
      <c r="AP204" s="84"/>
      <c r="AQ204" s="84"/>
      <c r="AR204" s="84"/>
      <c r="AS204" s="84"/>
      <c r="AT204" s="86"/>
      <c r="AU204" s="86"/>
      <c r="AV204" s="86"/>
      <c r="AW204" s="86"/>
      <c r="AX204" s="82">
        <v>19</v>
      </c>
      <c r="AY204" s="23">
        <f>Table1[[#This Row],[Surgery Date]]+Table1[[#This Row],[Days Post Injection]]</f>
        <v>42625</v>
      </c>
      <c r="AZ204" s="75">
        <v>546328927</v>
      </c>
      <c r="BA204" s="18" t="s">
        <v>71</v>
      </c>
      <c r="BB204" s="18" t="s">
        <v>71</v>
      </c>
      <c r="BC204" s="18" t="s">
        <v>72</v>
      </c>
      <c r="BD204" s="1" t="s">
        <v>462</v>
      </c>
      <c r="BE204" s="1">
        <v>0.27634581670618441</v>
      </c>
      <c r="BF204" s="1" t="s">
        <v>463</v>
      </c>
      <c r="BG204" s="1">
        <v>0.25968370174826533</v>
      </c>
    </row>
    <row r="205" spans="1:59" ht="12.75" customHeight="1">
      <c r="A205" s="136" t="s">
        <v>59</v>
      </c>
      <c r="B205" s="121">
        <v>42171</v>
      </c>
      <c r="C205" s="122">
        <v>42606</v>
      </c>
      <c r="D205" s="20" t="s">
        <v>464</v>
      </c>
      <c r="E205" s="6" t="s">
        <v>76</v>
      </c>
      <c r="F205" s="6">
        <v>259434</v>
      </c>
      <c r="G205" s="6" t="s">
        <v>62</v>
      </c>
      <c r="H205" s="6">
        <f>Table1[[#This Row],[Surgery Date]]-Table1[[#This Row],[Birth Date]]</f>
        <v>435</v>
      </c>
      <c r="I205" s="19" t="s">
        <v>63</v>
      </c>
      <c r="J205" s="18" t="s">
        <v>77</v>
      </c>
      <c r="K205" s="55">
        <v>30.9</v>
      </c>
      <c r="L205" s="55">
        <v>457.7</v>
      </c>
      <c r="M205" s="19" t="s">
        <v>65</v>
      </c>
      <c r="N205" s="35">
        <v>42579</v>
      </c>
      <c r="O205" s="66">
        <v>3257.44</v>
      </c>
      <c r="P205" s="66">
        <v>168.06800000000001</v>
      </c>
      <c r="Q205" s="66">
        <v>998.22900000000004</v>
      </c>
      <c r="R205" s="71">
        <v>305.49599999999998</v>
      </c>
      <c r="S205" s="66">
        <v>419.57600000000002</v>
      </c>
      <c r="T205" s="66">
        <v>307.589</v>
      </c>
      <c r="U205" s="66">
        <v>291.12900000000002</v>
      </c>
      <c r="V205" s="66">
        <v>435.577</v>
      </c>
      <c r="W205" s="66">
        <v>421.33</v>
      </c>
      <c r="X205" s="66">
        <v>287.41699999999997</v>
      </c>
      <c r="Y205" s="66">
        <v>299.50400000000002</v>
      </c>
      <c r="Z205" s="66">
        <v>145.44399999999999</v>
      </c>
      <c r="AA205" s="66">
        <v>145.44399999999999</v>
      </c>
      <c r="AB205" s="49"/>
      <c r="AC205" s="40" t="s">
        <v>304</v>
      </c>
      <c r="AD205" s="60" t="e">
        <v>#N/A</v>
      </c>
      <c r="AE205" s="74" t="e">
        <v>#N/A</v>
      </c>
      <c r="AF205" s="61" t="e">
        <v>#N/A</v>
      </c>
      <c r="AG205" s="84" t="s">
        <v>458</v>
      </c>
      <c r="AH205" s="112">
        <v>-5.52</v>
      </c>
      <c r="AI205" s="112">
        <v>-0.85</v>
      </c>
      <c r="AJ205" s="112">
        <v>2.75</v>
      </c>
      <c r="AK205" s="86">
        <v>0</v>
      </c>
      <c r="AL205" s="80" t="s">
        <v>68</v>
      </c>
      <c r="AM205" s="80" t="s">
        <v>69</v>
      </c>
      <c r="AN205" s="84" t="s">
        <v>70</v>
      </c>
      <c r="AO205" s="81"/>
      <c r="AP205" s="84"/>
      <c r="AQ205" s="84"/>
      <c r="AR205" s="84"/>
      <c r="AS205" s="84"/>
      <c r="AT205" s="86"/>
      <c r="AU205" s="86"/>
      <c r="AV205" s="86"/>
      <c r="AW205" s="88" t="s">
        <v>79</v>
      </c>
      <c r="AX205" s="82">
        <v>20</v>
      </c>
      <c r="AY205" s="23">
        <f>Table1[[#This Row],[Surgery Date]]+Table1[[#This Row],[Days Post Injection]]</f>
        <v>42626</v>
      </c>
      <c r="AZ205" s="75">
        <v>547533655</v>
      </c>
      <c r="BA205" s="18" t="s">
        <v>71</v>
      </c>
      <c r="BB205" s="18" t="s">
        <v>71</v>
      </c>
      <c r="BC205" s="18" t="s">
        <v>71</v>
      </c>
      <c r="BD205" s="1" t="s">
        <v>462</v>
      </c>
      <c r="BE205" s="1">
        <v>0.35392618519489683</v>
      </c>
      <c r="BF205" s="1" t="s">
        <v>465</v>
      </c>
      <c r="BG205" s="1">
        <v>0.18042435757106517</v>
      </c>
    </row>
    <row r="206" spans="1:59" ht="12.75" customHeight="1">
      <c r="A206" s="136" t="s">
        <v>59</v>
      </c>
      <c r="B206" s="121">
        <v>42171</v>
      </c>
      <c r="C206" s="122">
        <v>42606</v>
      </c>
      <c r="D206" s="20" t="s">
        <v>466</v>
      </c>
      <c r="E206" s="6" t="s">
        <v>76</v>
      </c>
      <c r="F206" s="6">
        <v>259437</v>
      </c>
      <c r="G206" s="6" t="s">
        <v>62</v>
      </c>
      <c r="H206" s="6">
        <f>Table1[[#This Row],[Surgery Date]]-Table1[[#This Row],[Birth Date]]</f>
        <v>435</v>
      </c>
      <c r="I206" s="19" t="s">
        <v>63</v>
      </c>
      <c r="J206" s="18" t="s">
        <v>77</v>
      </c>
      <c r="K206" s="55">
        <v>29.8</v>
      </c>
      <c r="L206" s="55">
        <v>448.4</v>
      </c>
      <c r="M206" s="19" t="s">
        <v>65</v>
      </c>
      <c r="N206" s="35">
        <v>42579</v>
      </c>
      <c r="O206" s="66">
        <v>3328.76</v>
      </c>
      <c r="P206" s="66">
        <v>207.93100000000001</v>
      </c>
      <c r="Q206" s="66">
        <v>973.79300000000001</v>
      </c>
      <c r="R206" s="71">
        <v>383.87900000000002</v>
      </c>
      <c r="S206" s="66">
        <v>380.43599999999998</v>
      </c>
      <c r="T206" s="66">
        <v>349.733</v>
      </c>
      <c r="U206" s="66">
        <v>410.36700000000002</v>
      </c>
      <c r="V206" s="66">
        <v>427.87400000000002</v>
      </c>
      <c r="W206" s="66">
        <v>263.25299999999999</v>
      </c>
      <c r="X206" s="66">
        <v>402.26600000000002</v>
      </c>
      <c r="Y206" s="66">
        <v>290.35700000000003</v>
      </c>
      <c r="Z206" s="66">
        <v>116.416</v>
      </c>
      <c r="AA206" s="66">
        <v>116.416</v>
      </c>
      <c r="AB206" s="49"/>
      <c r="AC206" s="40" t="s">
        <v>304</v>
      </c>
      <c r="AD206" s="60" t="e">
        <v>#N/A</v>
      </c>
      <c r="AE206" s="74" t="e">
        <v>#N/A</v>
      </c>
      <c r="AF206" s="61" t="e">
        <v>#N/A</v>
      </c>
      <c r="AG206" s="84" t="s">
        <v>299</v>
      </c>
      <c r="AH206" s="90">
        <v>-0.57999999999999996</v>
      </c>
      <c r="AI206" s="90">
        <v>-0.17</v>
      </c>
      <c r="AJ206" s="90">
        <v>4.4000000000000004</v>
      </c>
      <c r="AK206" s="84">
        <v>0</v>
      </c>
      <c r="AL206" s="80" t="s">
        <v>68</v>
      </c>
      <c r="AM206" s="80" t="s">
        <v>69</v>
      </c>
      <c r="AN206" s="84" t="s">
        <v>70</v>
      </c>
      <c r="AO206" s="81"/>
      <c r="AP206" s="84"/>
      <c r="AQ206" s="84"/>
      <c r="AR206" s="84"/>
      <c r="AS206" s="84"/>
      <c r="AT206" s="86"/>
      <c r="AU206" s="86"/>
      <c r="AV206" s="86"/>
      <c r="AW206" s="88" t="s">
        <v>79</v>
      </c>
      <c r="AX206" s="82">
        <v>20</v>
      </c>
      <c r="AY206" s="23">
        <f>Table1[[#This Row],[Surgery Date]]+Table1[[#This Row],[Days Post Injection]]</f>
        <v>42626</v>
      </c>
      <c r="AZ206" s="75">
        <v>547326847</v>
      </c>
      <c r="BA206" s="18" t="s">
        <v>71</v>
      </c>
      <c r="BB206" s="18" t="s">
        <v>71</v>
      </c>
      <c r="BC206" s="18" t="s">
        <v>71</v>
      </c>
      <c r="BD206" s="1" t="s">
        <v>395</v>
      </c>
      <c r="BE206" s="1">
        <v>0.34036419075017976</v>
      </c>
      <c r="BF206" s="1" t="s">
        <v>300</v>
      </c>
      <c r="BG206" s="1">
        <v>0.23169400127173576</v>
      </c>
    </row>
    <row r="207" spans="1:59" ht="12.75" customHeight="1">
      <c r="A207" s="136" t="s">
        <v>59</v>
      </c>
      <c r="B207" s="121">
        <v>42171</v>
      </c>
      <c r="C207" s="122">
        <v>42606</v>
      </c>
      <c r="D207" s="20" t="s">
        <v>467</v>
      </c>
      <c r="E207" s="6" t="s">
        <v>61</v>
      </c>
      <c r="F207" s="6">
        <v>259440</v>
      </c>
      <c r="G207" s="6" t="s">
        <v>62</v>
      </c>
      <c r="H207" s="6">
        <f>Table1[[#This Row],[Surgery Date]]-Table1[[#This Row],[Birth Date]]</f>
        <v>435</v>
      </c>
      <c r="I207" s="19" t="s">
        <v>63</v>
      </c>
      <c r="J207" s="18" t="s">
        <v>64</v>
      </c>
      <c r="K207" s="55">
        <v>29.6</v>
      </c>
      <c r="L207" s="55">
        <v>408.8</v>
      </c>
      <c r="M207" s="19" t="s">
        <v>65</v>
      </c>
      <c r="N207" s="35">
        <v>42579</v>
      </c>
      <c r="O207" s="66">
        <v>2827.84</v>
      </c>
      <c r="P207" s="66">
        <v>227.20099999999999</v>
      </c>
      <c r="Q207" s="66">
        <v>1220.7</v>
      </c>
      <c r="R207" s="71">
        <v>240.785</v>
      </c>
      <c r="S207" s="66">
        <v>278.48700000000002</v>
      </c>
      <c r="T207" s="66">
        <v>332.30900000000003</v>
      </c>
      <c r="U207" s="66">
        <v>256.76100000000002</v>
      </c>
      <c r="V207" s="66">
        <v>410.24</v>
      </c>
      <c r="W207" s="66">
        <v>285.24400000000003</v>
      </c>
      <c r="X207" s="66">
        <v>318.04599999999999</v>
      </c>
      <c r="Y207" s="66">
        <v>126.37</v>
      </c>
      <c r="Z207" s="66">
        <v>297.91399999999999</v>
      </c>
      <c r="AA207" s="66">
        <v>297.91399999999999</v>
      </c>
      <c r="AB207" s="49"/>
      <c r="AC207" s="40" t="s">
        <v>304</v>
      </c>
      <c r="AD207" s="60" t="e">
        <v>#N/A</v>
      </c>
      <c r="AE207" s="74" t="e">
        <v>#N/A</v>
      </c>
      <c r="AF207" s="61" t="e">
        <v>#N/A</v>
      </c>
      <c r="AG207" s="87" t="s">
        <v>299</v>
      </c>
      <c r="AH207" s="92">
        <v>-0.57999999999999996</v>
      </c>
      <c r="AI207" s="92">
        <v>-0.17</v>
      </c>
      <c r="AJ207" s="92">
        <v>4.4000000000000004</v>
      </c>
      <c r="AK207" s="87">
        <v>0</v>
      </c>
      <c r="AL207" s="80" t="s">
        <v>68</v>
      </c>
      <c r="AM207" s="80" t="s">
        <v>69</v>
      </c>
      <c r="AN207" s="87" t="s">
        <v>70</v>
      </c>
      <c r="AO207" s="81"/>
      <c r="AP207" s="84"/>
      <c r="AQ207" s="84"/>
      <c r="AR207" s="84"/>
      <c r="AS207" s="84"/>
      <c r="AT207" s="86"/>
      <c r="AU207" s="86"/>
      <c r="AV207" s="86"/>
      <c r="AW207" s="86"/>
      <c r="AX207" s="82">
        <v>19</v>
      </c>
      <c r="AY207" s="23">
        <f>Table1[[#This Row],[Surgery Date]]+Table1[[#This Row],[Days Post Injection]]</f>
        <v>42625</v>
      </c>
      <c r="AZ207" s="75">
        <v>546331249</v>
      </c>
      <c r="BA207" s="18" t="s">
        <v>71</v>
      </c>
      <c r="BB207" s="18" t="s">
        <v>71</v>
      </c>
      <c r="BC207" s="18" t="s">
        <v>72</v>
      </c>
      <c r="BD207" s="1" t="s">
        <v>294</v>
      </c>
      <c r="BE207" s="1">
        <v>0.27524192367449446</v>
      </c>
      <c r="BF207" s="1" t="s">
        <v>370</v>
      </c>
      <c r="BG207" s="1">
        <v>0.2441781655718496</v>
      </c>
    </row>
    <row r="208" spans="1:59" ht="12.75" customHeight="1">
      <c r="A208" s="136" t="s">
        <v>59</v>
      </c>
      <c r="B208" s="121">
        <v>42171</v>
      </c>
      <c r="C208" s="122">
        <v>42647</v>
      </c>
      <c r="D208" s="20" t="s">
        <v>468</v>
      </c>
      <c r="E208" s="6" t="s">
        <v>61</v>
      </c>
      <c r="F208" s="6">
        <v>259441</v>
      </c>
      <c r="G208" s="6" t="s">
        <v>62</v>
      </c>
      <c r="H208" s="6">
        <f>Table1[[#This Row],[Surgery Date]]-Table1[[#This Row],[Birth Date]]</f>
        <v>476</v>
      </c>
      <c r="I208" s="19" t="s">
        <v>63</v>
      </c>
      <c r="J208" s="18" t="s">
        <v>64</v>
      </c>
      <c r="K208" s="55">
        <v>31.3</v>
      </c>
      <c r="L208" s="55">
        <v>446.3</v>
      </c>
      <c r="M208" s="19" t="s">
        <v>65</v>
      </c>
      <c r="N208" s="36">
        <v>42632</v>
      </c>
      <c r="O208" s="64">
        <v>2094.15</v>
      </c>
      <c r="P208" s="64">
        <v>254.66499999999999</v>
      </c>
      <c r="Q208" s="64">
        <v>907.89800000000002</v>
      </c>
      <c r="R208" s="70">
        <v>111.57899999999999</v>
      </c>
      <c r="S208" s="64">
        <v>251.91</v>
      </c>
      <c r="T208" s="64">
        <v>267.87799999999999</v>
      </c>
      <c r="U208" s="64">
        <v>138.91999999999999</v>
      </c>
      <c r="V208" s="64">
        <v>132.52600000000001</v>
      </c>
      <c r="W208" s="64">
        <v>271.96100000000001</v>
      </c>
      <c r="X208" s="64">
        <v>216.83500000000001</v>
      </c>
      <c r="Y208" s="64">
        <v>225.99700000000001</v>
      </c>
      <c r="Z208" s="64">
        <v>241.92400000000001</v>
      </c>
      <c r="AA208" s="64">
        <v>241.92400000000001</v>
      </c>
      <c r="AB208" s="45"/>
      <c r="AC208" s="40" t="s">
        <v>66</v>
      </c>
      <c r="AD208" s="60" t="e">
        <v>#N/A</v>
      </c>
      <c r="AE208" s="74" t="e">
        <v>#N/A</v>
      </c>
      <c r="AF208" s="61" t="e">
        <v>#N/A</v>
      </c>
      <c r="AG208" s="84" t="s">
        <v>215</v>
      </c>
      <c r="AH208" s="90">
        <v>-4</v>
      </c>
      <c r="AI208" s="90">
        <v>-3.4</v>
      </c>
      <c r="AJ208" s="90">
        <v>2.6</v>
      </c>
      <c r="AK208" s="80">
        <v>0</v>
      </c>
      <c r="AL208" s="80" t="s">
        <v>68</v>
      </c>
      <c r="AM208" s="80" t="s">
        <v>69</v>
      </c>
      <c r="AN208" s="84" t="s">
        <v>70</v>
      </c>
      <c r="AO208" s="81"/>
      <c r="AP208" s="84"/>
      <c r="AQ208" s="84"/>
      <c r="AR208" s="84"/>
      <c r="AS208" s="84"/>
      <c r="AT208" s="86"/>
      <c r="AU208" s="86"/>
      <c r="AV208" s="86"/>
      <c r="AW208" s="86"/>
      <c r="AX208" s="82">
        <v>21</v>
      </c>
      <c r="AY208" s="23">
        <f>Table1[[#This Row],[Surgery Date]]+Table1[[#This Row],[Days Post Injection]]</f>
        <v>42668</v>
      </c>
      <c r="AZ208" s="75">
        <v>560573610</v>
      </c>
      <c r="BA208" s="18" t="s">
        <v>71</v>
      </c>
      <c r="BB208" s="18" t="s">
        <v>71</v>
      </c>
      <c r="BC208" s="18" t="s">
        <v>72</v>
      </c>
      <c r="BD208" s="1" t="s">
        <v>89</v>
      </c>
      <c r="BE208" s="1">
        <v>0.87915778540150358</v>
      </c>
      <c r="BF208" s="1" t="s">
        <v>98</v>
      </c>
      <c r="BG208" s="1">
        <v>7.01594950478589E-2</v>
      </c>
    </row>
    <row r="209" spans="1:59" ht="12.75" customHeight="1">
      <c r="A209" s="136" t="s">
        <v>59</v>
      </c>
      <c r="B209" s="121">
        <v>42165</v>
      </c>
      <c r="C209" s="122">
        <v>42648</v>
      </c>
      <c r="D209" s="20" t="s">
        <v>469</v>
      </c>
      <c r="E209" s="6" t="s">
        <v>61</v>
      </c>
      <c r="F209" s="6">
        <v>202145</v>
      </c>
      <c r="G209" s="6" t="s">
        <v>62</v>
      </c>
      <c r="H209" s="6">
        <f>Table1[[#This Row],[Surgery Date]]-Table1[[#This Row],[Birth Date]]</f>
        <v>483</v>
      </c>
      <c r="I209" s="19" t="s">
        <v>63</v>
      </c>
      <c r="J209" s="18" t="s">
        <v>64</v>
      </c>
      <c r="K209" s="55">
        <v>30.4</v>
      </c>
      <c r="L209" s="55">
        <v>434.6</v>
      </c>
      <c r="M209" s="19" t="s">
        <v>78</v>
      </c>
      <c r="N209" s="36">
        <v>42632</v>
      </c>
      <c r="O209" s="64">
        <v>3131.02</v>
      </c>
      <c r="P209" s="64">
        <v>139.40100000000001</v>
      </c>
      <c r="Q209" s="64">
        <v>894.60400000000004</v>
      </c>
      <c r="R209" s="70">
        <v>232.14599999999999</v>
      </c>
      <c r="S209" s="64">
        <v>319.52699999999999</v>
      </c>
      <c r="T209" s="64">
        <v>328.50099999999998</v>
      </c>
      <c r="U209" s="64">
        <v>276.66199999999998</v>
      </c>
      <c r="V209" s="64">
        <v>328.28</v>
      </c>
      <c r="W209" s="64">
        <v>332.36</v>
      </c>
      <c r="X209" s="64">
        <v>307.07900000000001</v>
      </c>
      <c r="Y209" s="64">
        <v>330.78100000000001</v>
      </c>
      <c r="Z209" s="64">
        <v>368.97800000000001</v>
      </c>
      <c r="AA209" s="64">
        <v>368.97800000000001</v>
      </c>
      <c r="AB209" s="45"/>
      <c r="AC209" s="40" t="s">
        <v>66</v>
      </c>
      <c r="AD209" s="60" t="e">
        <v>#N/A</v>
      </c>
      <c r="AE209" s="74" t="e">
        <v>#N/A</v>
      </c>
      <c r="AF209" s="61" t="e">
        <v>#N/A</v>
      </c>
      <c r="AG209" s="84" t="s">
        <v>88</v>
      </c>
      <c r="AH209" s="83">
        <v>-4.3099999999999996</v>
      </c>
      <c r="AI209" s="83">
        <v>-3.4</v>
      </c>
      <c r="AJ209" s="83">
        <v>3</v>
      </c>
      <c r="AK209" s="80">
        <v>0</v>
      </c>
      <c r="AL209" s="80" t="s">
        <v>68</v>
      </c>
      <c r="AM209" s="80" t="s">
        <v>69</v>
      </c>
      <c r="AN209" s="80" t="s">
        <v>70</v>
      </c>
      <c r="AO209" s="81"/>
      <c r="AP209" s="84"/>
      <c r="AQ209" s="84"/>
      <c r="AR209" s="84"/>
      <c r="AS209" s="84"/>
      <c r="AT209" s="86"/>
      <c r="AU209" s="86"/>
      <c r="AV209" s="86"/>
      <c r="AW209" s="86"/>
      <c r="AX209" s="82">
        <v>21</v>
      </c>
      <c r="AY209" s="23">
        <f>Table1[[#This Row],[Surgery Date]]+Table1[[#This Row],[Days Post Injection]]</f>
        <v>42669</v>
      </c>
      <c r="AZ209" s="75">
        <v>560876415</v>
      </c>
      <c r="BA209" s="18" t="s">
        <v>71</v>
      </c>
      <c r="BB209" s="18" t="s">
        <v>71</v>
      </c>
      <c r="BC209" s="18" t="s">
        <v>72</v>
      </c>
      <c r="BD209" s="1" t="s">
        <v>89</v>
      </c>
      <c r="BE209" s="1">
        <v>0.93099978160515107</v>
      </c>
      <c r="BF209" s="1" t="s">
        <v>121</v>
      </c>
      <c r="BG209" s="1">
        <v>4.9598841976925635E-2</v>
      </c>
    </row>
    <row r="210" spans="1:59" ht="12.75" customHeight="1">
      <c r="A210" s="136" t="s">
        <v>59</v>
      </c>
      <c r="B210" s="126">
        <v>42682</v>
      </c>
      <c r="C210" s="126">
        <v>43088</v>
      </c>
      <c r="D210" s="128" t="s">
        <v>470</v>
      </c>
      <c r="E210" s="6" t="s">
        <v>76</v>
      </c>
      <c r="F210" s="27">
        <v>371252</v>
      </c>
      <c r="G210" s="2" t="s">
        <v>62</v>
      </c>
      <c r="H210" s="6">
        <f>Table1[[#This Row],[Surgery Date]]-Table1[[#This Row],[Birth Date]]</f>
        <v>406</v>
      </c>
      <c r="I210" s="19" t="s">
        <v>63</v>
      </c>
      <c r="J210" s="2" t="s">
        <v>77</v>
      </c>
      <c r="K210" s="57">
        <v>33.5</v>
      </c>
      <c r="L210" s="57">
        <v>503.3</v>
      </c>
      <c r="M210" s="2" t="s">
        <v>65</v>
      </c>
      <c r="N210" s="33" t="e">
        <v>#N/A</v>
      </c>
      <c r="O210" s="64" t="e">
        <v>#N/A</v>
      </c>
      <c r="P210" s="64" t="e">
        <v>#N/A</v>
      </c>
      <c r="Q210" s="64" t="e">
        <v>#N/A</v>
      </c>
      <c r="R210" s="70" t="e">
        <v>#N/A</v>
      </c>
      <c r="S210" s="64" t="e">
        <v>#N/A</v>
      </c>
      <c r="T210" s="64" t="e">
        <v>#N/A</v>
      </c>
      <c r="U210" s="64" t="e">
        <v>#N/A</v>
      </c>
      <c r="V210" s="64" t="e">
        <v>#N/A</v>
      </c>
      <c r="W210" s="64" t="e">
        <v>#N/A</v>
      </c>
      <c r="X210" s="64" t="e">
        <v>#N/A</v>
      </c>
      <c r="Y210" s="64" t="e">
        <v>#N/A</v>
      </c>
      <c r="Z210" s="64" t="e">
        <v>#N/A</v>
      </c>
      <c r="AA210" s="64" t="e">
        <v>#N/A</v>
      </c>
      <c r="AB210" s="45"/>
      <c r="AC210" s="40" t="s">
        <v>137</v>
      </c>
      <c r="AD210" s="60">
        <v>1.5</v>
      </c>
      <c r="AE210" s="74">
        <v>0.24299999999999999</v>
      </c>
      <c r="AF210" s="61">
        <v>69.807055649075807</v>
      </c>
      <c r="AG210" s="84" t="s">
        <v>286</v>
      </c>
      <c r="AH210" s="83">
        <v>-1.7</v>
      </c>
      <c r="AI210" s="89">
        <v>-4</v>
      </c>
      <c r="AJ210" s="83">
        <v>0.65</v>
      </c>
      <c r="AK210" s="80">
        <v>0</v>
      </c>
      <c r="AL210" s="80" t="s">
        <v>68</v>
      </c>
      <c r="AM210" s="80" t="s">
        <v>69</v>
      </c>
      <c r="AN210" s="80" t="s">
        <v>70</v>
      </c>
      <c r="AO210" s="95"/>
      <c r="AP210" s="96"/>
      <c r="AQ210" s="96"/>
      <c r="AR210" s="96"/>
      <c r="AS210" s="96"/>
      <c r="AT210" s="96"/>
      <c r="AU210" s="96"/>
      <c r="AV210" s="96"/>
      <c r="AW210" s="88" t="s">
        <v>79</v>
      </c>
      <c r="AX210" s="82">
        <v>21</v>
      </c>
      <c r="AY210" s="51">
        <f>Table1[[#This Row],[Surgery Date]]+Table1[[#This Row],[Days Post Injection]]</f>
        <v>43109</v>
      </c>
      <c r="AZ210" s="75">
        <v>735063123</v>
      </c>
      <c r="BA210" s="1" t="s">
        <v>71</v>
      </c>
      <c r="BB210" s="1" t="s">
        <v>71</v>
      </c>
      <c r="BC210" s="6" t="s">
        <v>71</v>
      </c>
      <c r="BD210" s="1" t="s">
        <v>155</v>
      </c>
      <c r="BE210" s="1">
        <v>0.99893621791621801</v>
      </c>
      <c r="BF210" s="1" t="s">
        <v>74</v>
      </c>
      <c r="BG210" s="1">
        <v>1.0637820837819851E-3</v>
      </c>
    </row>
    <row r="211" spans="1:59" ht="12.75" customHeight="1">
      <c r="A211" s="136" t="s">
        <v>59</v>
      </c>
      <c r="B211" s="126">
        <v>42668</v>
      </c>
      <c r="C211" s="126">
        <v>43088</v>
      </c>
      <c r="D211" s="128" t="s">
        <v>471</v>
      </c>
      <c r="E211" s="6" t="s">
        <v>76</v>
      </c>
      <c r="F211" s="27">
        <v>287696</v>
      </c>
      <c r="G211" s="2" t="s">
        <v>62</v>
      </c>
      <c r="H211" s="6">
        <f>Table1[[#This Row],[Surgery Date]]-Table1[[#This Row],[Birth Date]]</f>
        <v>420</v>
      </c>
      <c r="I211" s="19" t="s">
        <v>63</v>
      </c>
      <c r="J211" s="2" t="s">
        <v>77</v>
      </c>
      <c r="K211" s="57">
        <v>32.299999999999997</v>
      </c>
      <c r="L211" s="57">
        <v>457.2</v>
      </c>
      <c r="M211" s="2" t="s">
        <v>78</v>
      </c>
      <c r="N211" s="33" t="e">
        <v>#N/A</v>
      </c>
      <c r="O211" s="64" t="e">
        <v>#N/A</v>
      </c>
      <c r="P211" s="64" t="e">
        <v>#N/A</v>
      </c>
      <c r="Q211" s="64" t="e">
        <v>#N/A</v>
      </c>
      <c r="R211" s="70" t="e">
        <v>#N/A</v>
      </c>
      <c r="S211" s="64" t="e">
        <v>#N/A</v>
      </c>
      <c r="T211" s="64" t="e">
        <v>#N/A</v>
      </c>
      <c r="U211" s="64" t="e">
        <v>#N/A</v>
      </c>
      <c r="V211" s="64" t="e">
        <v>#N/A</v>
      </c>
      <c r="W211" s="64" t="e">
        <v>#N/A</v>
      </c>
      <c r="X211" s="64" t="e">
        <v>#N/A</v>
      </c>
      <c r="Y211" s="64" t="e">
        <v>#N/A</v>
      </c>
      <c r="Z211" s="64" t="e">
        <v>#N/A</v>
      </c>
      <c r="AA211" s="64" t="e">
        <v>#N/A</v>
      </c>
      <c r="AB211" s="45"/>
      <c r="AC211" s="40" t="s">
        <v>205</v>
      </c>
      <c r="AD211" s="60">
        <v>0.5</v>
      </c>
      <c r="AE211" s="74">
        <v>0.89599999999999902</v>
      </c>
      <c r="AF211" s="61">
        <v>644.25179952722203</v>
      </c>
      <c r="AG211" s="84" t="s">
        <v>259</v>
      </c>
      <c r="AH211" s="90">
        <v>-2.35</v>
      </c>
      <c r="AI211" s="90">
        <v>-0.13</v>
      </c>
      <c r="AJ211" s="90">
        <v>4.9800000000000004</v>
      </c>
      <c r="AK211" s="84">
        <v>0</v>
      </c>
      <c r="AL211" s="80" t="s">
        <v>68</v>
      </c>
      <c r="AM211" s="80" t="s">
        <v>69</v>
      </c>
      <c r="AN211" s="84" t="s">
        <v>70</v>
      </c>
      <c r="AO211" s="95"/>
      <c r="AP211" s="96"/>
      <c r="AQ211" s="96"/>
      <c r="AR211" s="96"/>
      <c r="AS211" s="96"/>
      <c r="AT211" s="96"/>
      <c r="AU211" s="96"/>
      <c r="AV211" s="96"/>
      <c r="AW211" s="88" t="s">
        <v>79</v>
      </c>
      <c r="AX211" s="82">
        <v>21</v>
      </c>
      <c r="AY211" s="51">
        <f>Table1[[#This Row],[Surgery Date]]+Table1[[#This Row],[Days Post Injection]]</f>
        <v>43109</v>
      </c>
      <c r="AZ211" s="75">
        <v>794938391</v>
      </c>
      <c r="BA211" s="1" t="s">
        <v>71</v>
      </c>
      <c r="BB211" s="1" t="s">
        <v>71</v>
      </c>
      <c r="BC211" s="6" t="s">
        <v>71</v>
      </c>
      <c r="BD211" s="1" t="s">
        <v>260</v>
      </c>
      <c r="BE211" s="1">
        <v>0.71772309222772668</v>
      </c>
      <c r="BF211" s="1" t="s">
        <v>74</v>
      </c>
      <c r="BG211" s="1">
        <v>0.11044954398902383</v>
      </c>
    </row>
    <row r="212" spans="1:59" ht="12.75" customHeight="1">
      <c r="A212" s="136" t="s">
        <v>59</v>
      </c>
      <c r="B212" s="121"/>
      <c r="C212" s="121">
        <v>42374</v>
      </c>
      <c r="D212" s="10" t="s">
        <v>472</v>
      </c>
      <c r="E212" s="6" t="s">
        <v>61</v>
      </c>
      <c r="F212" s="6">
        <v>176097</v>
      </c>
      <c r="G212" s="6" t="s">
        <v>62</v>
      </c>
      <c r="H212" s="6">
        <v>372</v>
      </c>
      <c r="I212" s="19" t="s">
        <v>63</v>
      </c>
      <c r="J212" s="6" t="s">
        <v>64</v>
      </c>
      <c r="K212" s="52">
        <v>32.299999999999997</v>
      </c>
      <c r="L212" s="52" t="e">
        <v>#N/A</v>
      </c>
      <c r="M212" s="19" t="s">
        <v>78</v>
      </c>
      <c r="N212" s="33" t="e">
        <v>#N/A</v>
      </c>
      <c r="O212" s="61" t="e">
        <v>#N/A</v>
      </c>
      <c r="P212" s="61" t="e">
        <v>#N/A</v>
      </c>
      <c r="Q212" s="61" t="e">
        <v>#N/A</v>
      </c>
      <c r="R212" s="68" t="e">
        <v>#N/A</v>
      </c>
      <c r="S212" s="61" t="e">
        <v>#N/A</v>
      </c>
      <c r="T212" s="61" t="e">
        <v>#N/A</v>
      </c>
      <c r="U212" s="61" t="e">
        <v>#N/A</v>
      </c>
      <c r="V212" s="61" t="e">
        <v>#N/A</v>
      </c>
      <c r="W212" s="61" t="e">
        <v>#N/A</v>
      </c>
      <c r="X212" s="61" t="e">
        <v>#N/A</v>
      </c>
      <c r="Y212" s="61" t="e">
        <v>#N/A</v>
      </c>
      <c r="Z212" s="61" t="e">
        <v>#N/A</v>
      </c>
      <c r="AA212" s="61" t="e">
        <v>#N/A</v>
      </c>
      <c r="AB212" s="46"/>
      <c r="AC212" s="40" t="s">
        <v>66</v>
      </c>
      <c r="AD212" s="60" t="e">
        <v>#N/A</v>
      </c>
      <c r="AE212" s="74" t="e">
        <v>#N/A</v>
      </c>
      <c r="AF212" s="61" t="e">
        <v>#N/A</v>
      </c>
      <c r="AG212" s="80" t="s">
        <v>93</v>
      </c>
      <c r="AH212" s="83">
        <v>0.26</v>
      </c>
      <c r="AI212" s="83">
        <v>-0.27</v>
      </c>
      <c r="AJ212" s="83">
        <v>0.8</v>
      </c>
      <c r="AK212" s="80">
        <v>0</v>
      </c>
      <c r="AL212" s="80" t="s">
        <v>68</v>
      </c>
      <c r="AM212" s="80" t="s">
        <v>69</v>
      </c>
      <c r="AN212" s="80" t="s">
        <v>70</v>
      </c>
      <c r="AO212" s="82"/>
      <c r="AP212" s="80"/>
      <c r="AQ212" s="80"/>
      <c r="AR212" s="80"/>
      <c r="AS212" s="80"/>
      <c r="AT212" s="80"/>
      <c r="AU212" s="80"/>
      <c r="AV212" s="80"/>
      <c r="AW212" s="80"/>
      <c r="AX212" s="82">
        <v>21</v>
      </c>
      <c r="AY212" s="13">
        <f>Table1[[#This Row],[Surgery Date]]+Table1[[#This Row],[Days Post Injection]]</f>
        <v>42395</v>
      </c>
      <c r="AZ212" s="75">
        <v>505147620</v>
      </c>
      <c r="BA212" s="6" t="s">
        <v>71</v>
      </c>
      <c r="BB212" s="6" t="s">
        <v>71</v>
      </c>
      <c r="BC212" s="6" t="s">
        <v>72</v>
      </c>
      <c r="BD212" s="1" t="s">
        <v>95</v>
      </c>
      <c r="BE212" s="1">
        <v>0.63639424271727818</v>
      </c>
      <c r="BF212" s="1" t="s">
        <v>96</v>
      </c>
      <c r="BG212" s="1">
        <v>0.34029460215421647</v>
      </c>
    </row>
    <row r="213" spans="1:59" ht="12.75" customHeight="1">
      <c r="A213" s="136" t="s">
        <v>59</v>
      </c>
      <c r="B213" s="121"/>
      <c r="C213" s="121">
        <v>42376</v>
      </c>
      <c r="D213" s="10" t="s">
        <v>473</v>
      </c>
      <c r="E213" s="6" t="s">
        <v>76</v>
      </c>
      <c r="F213" s="6">
        <v>176968</v>
      </c>
      <c r="G213" s="6" t="s">
        <v>120</v>
      </c>
      <c r="H213" s="6">
        <v>370</v>
      </c>
      <c r="I213" s="19" t="s">
        <v>63</v>
      </c>
      <c r="J213" s="6" t="s">
        <v>77</v>
      </c>
      <c r="K213" s="52">
        <v>30.7</v>
      </c>
      <c r="L213" s="52" t="e">
        <v>#N/A</v>
      </c>
      <c r="M213" s="19" t="s">
        <v>78</v>
      </c>
      <c r="N213" s="33" t="e">
        <v>#N/A</v>
      </c>
      <c r="O213" s="61" t="e">
        <v>#N/A</v>
      </c>
      <c r="P213" s="61" t="e">
        <v>#N/A</v>
      </c>
      <c r="Q213" s="61" t="e">
        <v>#N/A</v>
      </c>
      <c r="R213" s="68" t="e">
        <v>#N/A</v>
      </c>
      <c r="S213" s="61" t="e">
        <v>#N/A</v>
      </c>
      <c r="T213" s="61" t="e">
        <v>#N/A</v>
      </c>
      <c r="U213" s="61" t="e">
        <v>#N/A</v>
      </c>
      <c r="V213" s="61" t="e">
        <v>#N/A</v>
      </c>
      <c r="W213" s="61" t="e">
        <v>#N/A</v>
      </c>
      <c r="X213" s="61" t="e">
        <v>#N/A</v>
      </c>
      <c r="Y213" s="61" t="e">
        <v>#N/A</v>
      </c>
      <c r="Z213" s="61" t="e">
        <v>#N/A</v>
      </c>
      <c r="AA213" s="61" t="e">
        <v>#N/A</v>
      </c>
      <c r="AB213" s="46"/>
      <c r="AC213" s="40" t="s">
        <v>66</v>
      </c>
      <c r="AD213" s="60" t="e">
        <v>#N/A</v>
      </c>
      <c r="AE213" s="74" t="e">
        <v>#N/A</v>
      </c>
      <c r="AF213" s="61" t="e">
        <v>#N/A</v>
      </c>
      <c r="AG213" s="80" t="s">
        <v>93</v>
      </c>
      <c r="AH213" s="83">
        <v>0.26</v>
      </c>
      <c r="AI213" s="83">
        <v>-0.27</v>
      </c>
      <c r="AJ213" s="83">
        <v>0.8</v>
      </c>
      <c r="AK213" s="80">
        <v>0</v>
      </c>
      <c r="AL213" s="80" t="s">
        <v>68</v>
      </c>
      <c r="AM213" s="80" t="s">
        <v>69</v>
      </c>
      <c r="AN213" s="80" t="s">
        <v>70</v>
      </c>
      <c r="AO213" s="82"/>
      <c r="AP213" s="80"/>
      <c r="AQ213" s="80"/>
      <c r="AR213" s="80"/>
      <c r="AS213" s="80"/>
      <c r="AT213" s="80"/>
      <c r="AU213" s="80"/>
      <c r="AV213" s="80"/>
      <c r="AW213" s="80" t="s">
        <v>79</v>
      </c>
      <c r="AX213" s="82">
        <v>21</v>
      </c>
      <c r="AY213" s="13">
        <f>Table1[[#This Row],[Surgery Date]]+Table1[[#This Row],[Days Post Injection]]</f>
        <v>42397</v>
      </c>
      <c r="AZ213" s="75">
        <v>505271446</v>
      </c>
      <c r="BA213" s="6" t="s">
        <v>71</v>
      </c>
      <c r="BB213" s="6" t="s">
        <v>71</v>
      </c>
      <c r="BC213" s="6" t="s">
        <v>71</v>
      </c>
      <c r="BD213" s="1" t="s">
        <v>95</v>
      </c>
      <c r="BE213" s="1">
        <v>0.93075657447058058</v>
      </c>
      <c r="BF213" s="1" t="s">
        <v>195</v>
      </c>
      <c r="BG213" s="1">
        <v>6.9243425529419422E-2</v>
      </c>
    </row>
    <row r="214" spans="1:59" ht="12.75" customHeight="1">
      <c r="A214" s="136" t="s">
        <v>59</v>
      </c>
      <c r="B214" s="120">
        <v>42059</v>
      </c>
      <c r="C214" s="120">
        <v>42459</v>
      </c>
      <c r="D214" s="20" t="s">
        <v>474</v>
      </c>
      <c r="E214" s="6" t="s">
        <v>76</v>
      </c>
      <c r="F214" s="19">
        <v>238135</v>
      </c>
      <c r="G214" s="19" t="s">
        <v>62</v>
      </c>
      <c r="H214" s="6">
        <f>Table1[[#This Row],[Surgery Date]]-Table1[[#This Row],[Birth Date]]</f>
        <v>400</v>
      </c>
      <c r="I214" s="19" t="s">
        <v>63</v>
      </c>
      <c r="J214" s="19" t="s">
        <v>77</v>
      </c>
      <c r="K214" s="54">
        <v>28.8</v>
      </c>
      <c r="L214" s="54" t="e">
        <v>#N/A</v>
      </c>
      <c r="M214" s="19" t="s">
        <v>65</v>
      </c>
      <c r="N214" s="34" t="e">
        <v>#N/A</v>
      </c>
      <c r="O214" s="63" t="e">
        <v>#N/A</v>
      </c>
      <c r="P214" s="63" t="e">
        <v>#N/A</v>
      </c>
      <c r="Q214" s="63" t="e">
        <v>#N/A</v>
      </c>
      <c r="R214" s="69" t="e">
        <v>#N/A</v>
      </c>
      <c r="S214" s="63" t="e">
        <v>#N/A</v>
      </c>
      <c r="T214" s="63" t="e">
        <v>#N/A</v>
      </c>
      <c r="U214" s="63" t="e">
        <v>#N/A</v>
      </c>
      <c r="V214" s="63" t="e">
        <v>#N/A</v>
      </c>
      <c r="W214" s="63" t="e">
        <v>#N/A</v>
      </c>
      <c r="X214" s="63" t="e">
        <v>#N/A</v>
      </c>
      <c r="Y214" s="63" t="e">
        <v>#N/A</v>
      </c>
      <c r="Z214" s="63" t="e">
        <v>#N/A</v>
      </c>
      <c r="AA214" s="63" t="e">
        <v>#N/A</v>
      </c>
      <c r="AB214" s="48"/>
      <c r="AC214" s="40" t="s">
        <v>66</v>
      </c>
      <c r="AD214" s="60" t="e">
        <v>#N/A</v>
      </c>
      <c r="AE214" s="74" t="e">
        <v>#N/A</v>
      </c>
      <c r="AF214" s="61" t="e">
        <v>#N/A</v>
      </c>
      <c r="AG214" s="80" t="s">
        <v>93</v>
      </c>
      <c r="AH214" s="83">
        <v>0.26</v>
      </c>
      <c r="AI214" s="83">
        <v>-0.27</v>
      </c>
      <c r="AJ214" s="83">
        <v>0.8</v>
      </c>
      <c r="AK214" s="80">
        <v>0</v>
      </c>
      <c r="AL214" s="80" t="s">
        <v>68</v>
      </c>
      <c r="AM214" s="80" t="s">
        <v>69</v>
      </c>
      <c r="AN214" s="85" t="s">
        <v>94</v>
      </c>
      <c r="AO214" s="81"/>
      <c r="AP214" s="77"/>
      <c r="AQ214" s="77"/>
      <c r="AR214" s="77"/>
      <c r="AS214" s="77"/>
      <c r="AT214" s="77"/>
      <c r="AU214" s="77"/>
      <c r="AV214" s="77"/>
      <c r="AW214" s="77" t="s">
        <v>79</v>
      </c>
      <c r="AX214" s="82">
        <v>21</v>
      </c>
      <c r="AY214" s="23">
        <f>Table1[[#This Row],[Surgery Date]]+Table1[[#This Row],[Days Post Injection]]</f>
        <v>42480</v>
      </c>
      <c r="AZ214" s="75">
        <v>515434528</v>
      </c>
      <c r="BA214" s="19" t="s">
        <v>71</v>
      </c>
      <c r="BB214" s="19" t="s">
        <v>71</v>
      </c>
      <c r="BC214" s="19" t="s">
        <v>71</v>
      </c>
      <c r="BD214" s="1" t="s">
        <v>95</v>
      </c>
      <c r="BE214" s="1">
        <v>0.57945222868657109</v>
      </c>
      <c r="BF214" s="1" t="s">
        <v>195</v>
      </c>
      <c r="BG214" s="1">
        <v>0.3093989858968727</v>
      </c>
    </row>
    <row r="215" spans="1:59" ht="12.75" customHeight="1">
      <c r="A215" s="136" t="s">
        <v>59</v>
      </c>
      <c r="B215" s="120">
        <v>42059</v>
      </c>
      <c r="C215" s="120">
        <v>42460</v>
      </c>
      <c r="D215" s="20" t="s">
        <v>475</v>
      </c>
      <c r="E215" s="6" t="s">
        <v>61</v>
      </c>
      <c r="F215" s="19">
        <v>238139</v>
      </c>
      <c r="G215" s="19" t="s">
        <v>62</v>
      </c>
      <c r="H215" s="6">
        <f>Table1[[#This Row],[Surgery Date]]-Table1[[#This Row],[Birth Date]]</f>
        <v>401</v>
      </c>
      <c r="I215" s="19" t="s">
        <v>63</v>
      </c>
      <c r="J215" s="19" t="s">
        <v>64</v>
      </c>
      <c r="K215" s="54">
        <v>27.3</v>
      </c>
      <c r="L215" s="54" t="e">
        <v>#N/A</v>
      </c>
      <c r="M215" s="19" t="s">
        <v>65</v>
      </c>
      <c r="N215" s="34" t="e">
        <v>#N/A</v>
      </c>
      <c r="O215" s="63" t="e">
        <v>#N/A</v>
      </c>
      <c r="P215" s="63" t="e">
        <v>#N/A</v>
      </c>
      <c r="Q215" s="63" t="e">
        <v>#N/A</v>
      </c>
      <c r="R215" s="69" t="e">
        <v>#N/A</v>
      </c>
      <c r="S215" s="63" t="e">
        <v>#N/A</v>
      </c>
      <c r="T215" s="63" t="e">
        <v>#N/A</v>
      </c>
      <c r="U215" s="63" t="e">
        <v>#N/A</v>
      </c>
      <c r="V215" s="63" t="e">
        <v>#N/A</v>
      </c>
      <c r="W215" s="63" t="e">
        <v>#N/A</v>
      </c>
      <c r="X215" s="63" t="e">
        <v>#N/A</v>
      </c>
      <c r="Y215" s="63" t="e">
        <v>#N/A</v>
      </c>
      <c r="Z215" s="63" t="e">
        <v>#N/A</v>
      </c>
      <c r="AA215" s="63" t="e">
        <v>#N/A</v>
      </c>
      <c r="AB215" s="48"/>
      <c r="AC215" s="40" t="s">
        <v>66</v>
      </c>
      <c r="AD215" s="60" t="e">
        <v>#N/A</v>
      </c>
      <c r="AE215" s="74" t="e">
        <v>#N/A</v>
      </c>
      <c r="AF215" s="61" t="e">
        <v>#N/A</v>
      </c>
      <c r="AG215" s="80" t="s">
        <v>93</v>
      </c>
      <c r="AH215" s="83">
        <v>0.26</v>
      </c>
      <c r="AI215" s="83">
        <v>-0.27</v>
      </c>
      <c r="AJ215" s="83">
        <v>0.8</v>
      </c>
      <c r="AK215" s="80">
        <v>0</v>
      </c>
      <c r="AL215" s="80" t="s">
        <v>68</v>
      </c>
      <c r="AM215" s="80" t="s">
        <v>69</v>
      </c>
      <c r="AN215" s="85" t="s">
        <v>94</v>
      </c>
      <c r="AO215" s="81"/>
      <c r="AP215" s="77"/>
      <c r="AQ215" s="77"/>
      <c r="AR215" s="77"/>
      <c r="AS215" s="77"/>
      <c r="AT215" s="77"/>
      <c r="AU215" s="77"/>
      <c r="AV215" s="77"/>
      <c r="AW215" s="77"/>
      <c r="AX215" s="82">
        <v>21</v>
      </c>
      <c r="AY215" s="23">
        <f>Table1[[#This Row],[Surgery Date]]+Table1[[#This Row],[Days Post Injection]]</f>
        <v>42481</v>
      </c>
      <c r="AZ215" s="75">
        <v>515754694</v>
      </c>
      <c r="BA215" s="19" t="s">
        <v>71</v>
      </c>
      <c r="BB215" s="19" t="s">
        <v>71</v>
      </c>
      <c r="BC215" s="9" t="s">
        <v>72</v>
      </c>
      <c r="BD215" s="1" t="s">
        <v>95</v>
      </c>
      <c r="BE215" s="1">
        <v>0.68443811935540522</v>
      </c>
      <c r="BF215" s="1" t="s">
        <v>96</v>
      </c>
      <c r="BG215" s="1">
        <v>0.199464551281157</v>
      </c>
    </row>
    <row r="216" spans="1:59" ht="12.75" customHeight="1">
      <c r="A216" s="136" t="s">
        <v>59</v>
      </c>
      <c r="B216" s="124">
        <v>42521</v>
      </c>
      <c r="C216" s="124">
        <v>42916</v>
      </c>
      <c r="D216" s="5" t="s">
        <v>476</v>
      </c>
      <c r="E216" s="6" t="s">
        <v>76</v>
      </c>
      <c r="F216" s="3">
        <v>332284</v>
      </c>
      <c r="G216" s="3" t="s">
        <v>62</v>
      </c>
      <c r="H216" s="6">
        <f>Table1[[#This Row],[Surgery Date]]-Table1[[#This Row],[Birth Date]]</f>
        <v>395</v>
      </c>
      <c r="I216" s="19" t="s">
        <v>63</v>
      </c>
      <c r="J216" s="3" t="s">
        <v>77</v>
      </c>
      <c r="K216" s="59">
        <v>30.9</v>
      </c>
      <c r="L216" s="59">
        <v>458.6</v>
      </c>
      <c r="M216" s="3" t="s">
        <v>65</v>
      </c>
      <c r="N216" s="36" t="e">
        <v>#N/A</v>
      </c>
      <c r="O216" s="64" t="e">
        <v>#N/A</v>
      </c>
      <c r="P216" s="64" t="e">
        <v>#N/A</v>
      </c>
      <c r="Q216" s="64" t="e">
        <v>#N/A</v>
      </c>
      <c r="R216" s="70" t="e">
        <v>#N/A</v>
      </c>
      <c r="S216" s="64" t="e">
        <v>#N/A</v>
      </c>
      <c r="T216" s="64" t="e">
        <v>#N/A</v>
      </c>
      <c r="U216" s="64" t="e">
        <v>#N/A</v>
      </c>
      <c r="V216" s="64" t="e">
        <v>#N/A</v>
      </c>
      <c r="W216" s="64" t="e">
        <v>#N/A</v>
      </c>
      <c r="X216" s="64" t="e">
        <v>#N/A</v>
      </c>
      <c r="Y216" s="64" t="e">
        <v>#N/A</v>
      </c>
      <c r="Z216" s="64" t="e">
        <v>#N/A</v>
      </c>
      <c r="AA216" s="64" t="e">
        <v>#N/A</v>
      </c>
      <c r="AB216" s="45"/>
      <c r="AC216" s="40" t="s">
        <v>66</v>
      </c>
      <c r="AD216" s="60" t="e">
        <v>#N/A</v>
      </c>
      <c r="AE216" s="74" t="e">
        <v>#N/A</v>
      </c>
      <c r="AF216" s="61" t="e">
        <v>#N/A</v>
      </c>
      <c r="AG216" s="80" t="s">
        <v>187</v>
      </c>
      <c r="AH216" s="83">
        <v>-0.34</v>
      </c>
      <c r="AI216" s="89" t="s">
        <v>188</v>
      </c>
      <c r="AJ216" s="89" t="s">
        <v>189</v>
      </c>
      <c r="AK216" s="80">
        <v>0</v>
      </c>
      <c r="AL216" s="80" t="s">
        <v>68</v>
      </c>
      <c r="AM216" s="80" t="s">
        <v>69</v>
      </c>
      <c r="AN216" s="80" t="s">
        <v>70</v>
      </c>
      <c r="AO216" s="95"/>
      <c r="AP216" s="96"/>
      <c r="AQ216" s="96"/>
      <c r="AR216" s="96"/>
      <c r="AS216" s="96"/>
      <c r="AT216" s="96"/>
      <c r="AU216" s="96"/>
      <c r="AV216" s="96"/>
      <c r="AW216" s="88" t="s">
        <v>79</v>
      </c>
      <c r="AX216" s="82">
        <v>21</v>
      </c>
      <c r="AY216" s="28">
        <f>Table1[[#This Row],[Surgery Date]]+Table1[[#This Row],[Days Post Injection]]</f>
        <v>42937</v>
      </c>
      <c r="AZ216" s="75">
        <v>611468546</v>
      </c>
      <c r="BA216" s="1" t="s">
        <v>71</v>
      </c>
      <c r="BB216" s="1" t="s">
        <v>71</v>
      </c>
      <c r="BC216" s="6" t="s">
        <v>71</v>
      </c>
      <c r="BD216" s="1" t="s">
        <v>227</v>
      </c>
      <c r="BE216" s="1">
        <v>0.56622922754851701</v>
      </c>
      <c r="BF216" s="1" t="s">
        <v>391</v>
      </c>
      <c r="BG216" s="1">
        <v>0.20696904702714652</v>
      </c>
    </row>
    <row r="217" spans="1:59" s="14" customFormat="1" ht="12.75" customHeight="1">
      <c r="A217" s="136" t="s">
        <v>59</v>
      </c>
      <c r="B217" s="121">
        <v>43056</v>
      </c>
      <c r="C217" s="121">
        <v>43432</v>
      </c>
      <c r="D217" s="20" t="s">
        <v>477</v>
      </c>
      <c r="E217" s="26" t="s">
        <v>76</v>
      </c>
      <c r="F217" s="6">
        <v>367945</v>
      </c>
      <c r="G217" s="6" t="s">
        <v>62</v>
      </c>
      <c r="H217" s="6">
        <f>Table1[[#This Row],[Surgery Date]]-Table1[[#This Row],[Birth Date]]</f>
        <v>376</v>
      </c>
      <c r="I217" s="19" t="s">
        <v>63</v>
      </c>
      <c r="J217" s="6" t="s">
        <v>125</v>
      </c>
      <c r="K217" s="52">
        <v>34.200000000000003</v>
      </c>
      <c r="L217" s="52">
        <v>339.4</v>
      </c>
      <c r="M217" s="6" t="s">
        <v>78</v>
      </c>
      <c r="N217" s="36" t="e">
        <v>#N/A</v>
      </c>
      <c r="O217" s="64" t="e">
        <v>#N/A</v>
      </c>
      <c r="P217" s="64" t="e">
        <v>#N/A</v>
      </c>
      <c r="Q217" s="64" t="e">
        <v>#N/A</v>
      </c>
      <c r="R217" s="70" t="e">
        <v>#N/A</v>
      </c>
      <c r="S217" s="64" t="e">
        <v>#N/A</v>
      </c>
      <c r="T217" s="64" t="e">
        <v>#N/A</v>
      </c>
      <c r="U217" s="64" t="e">
        <v>#N/A</v>
      </c>
      <c r="V217" s="64" t="e">
        <v>#N/A</v>
      </c>
      <c r="W217" s="64" t="e">
        <v>#N/A</v>
      </c>
      <c r="X217" s="64" t="e">
        <v>#N/A</v>
      </c>
      <c r="Y217" s="64" t="e">
        <v>#N/A</v>
      </c>
      <c r="Z217" s="64" t="e">
        <v>#N/A</v>
      </c>
      <c r="AA217" s="64" t="e">
        <v>#N/A</v>
      </c>
      <c r="AB217" s="45"/>
      <c r="AC217" s="40" t="s">
        <v>66</v>
      </c>
      <c r="AD217" s="60" t="e">
        <v>#N/A</v>
      </c>
      <c r="AE217" s="74" t="e">
        <v>#N/A</v>
      </c>
      <c r="AF217" s="61" t="e">
        <v>#N/A</v>
      </c>
      <c r="AG217" s="80" t="s">
        <v>165</v>
      </c>
      <c r="AH217" s="83">
        <v>-2.54</v>
      </c>
      <c r="AI217" s="83">
        <v>-4.2</v>
      </c>
      <c r="AJ217" s="83">
        <v>1.25</v>
      </c>
      <c r="AK217" s="80">
        <v>0</v>
      </c>
      <c r="AL217" s="80" t="s">
        <v>68</v>
      </c>
      <c r="AM217" s="116" t="s">
        <v>387</v>
      </c>
      <c r="AN217" s="84" t="s">
        <v>70</v>
      </c>
      <c r="AO217" s="82"/>
      <c r="AP217" s="84"/>
      <c r="AQ217" s="84"/>
      <c r="AR217" s="84"/>
      <c r="AS217" s="84"/>
      <c r="AT217" s="84"/>
      <c r="AU217" s="84"/>
      <c r="AV217" s="84"/>
      <c r="AW217" s="88" t="s">
        <v>79</v>
      </c>
      <c r="AX217" s="82">
        <v>21</v>
      </c>
      <c r="AY217" s="51">
        <f>Table1[[#This Row],[Surgery Date]]+Table1[[#This Row],[Days Post Injection]]</f>
        <v>43453</v>
      </c>
      <c r="AZ217" s="75">
        <v>805572005</v>
      </c>
      <c r="BA217" s="8" t="s">
        <v>71</v>
      </c>
      <c r="BB217" s="8" t="s">
        <v>71</v>
      </c>
      <c r="BC217" s="8" t="s">
        <v>71</v>
      </c>
      <c r="BD217" s="1" t="s">
        <v>166</v>
      </c>
      <c r="BE217" s="1">
        <v>0.94637696015095252</v>
      </c>
      <c r="BF217" s="1" t="s">
        <v>74</v>
      </c>
      <c r="BG217" s="1">
        <v>4.6721109407648613E-2</v>
      </c>
    </row>
    <row r="218" spans="1:59" s="14" customFormat="1" ht="12.75" customHeight="1">
      <c r="A218" s="136" t="s">
        <v>59</v>
      </c>
      <c r="B218" s="120">
        <v>42059</v>
      </c>
      <c r="C218" s="120">
        <v>42460</v>
      </c>
      <c r="D218" s="20" t="s">
        <v>478</v>
      </c>
      <c r="E218" s="6" t="s">
        <v>61</v>
      </c>
      <c r="F218" s="19">
        <v>238140</v>
      </c>
      <c r="G218" s="19" t="s">
        <v>62</v>
      </c>
      <c r="H218" s="6">
        <f>Table1[[#This Row],[Surgery Date]]-Table1[[#This Row],[Birth Date]]</f>
        <v>401</v>
      </c>
      <c r="I218" s="19" t="s">
        <v>63</v>
      </c>
      <c r="J218" s="19" t="s">
        <v>64</v>
      </c>
      <c r="K218" s="54">
        <v>30.3</v>
      </c>
      <c r="L218" s="54" t="e">
        <v>#N/A</v>
      </c>
      <c r="M218" s="19" t="s">
        <v>65</v>
      </c>
      <c r="N218" s="34" t="e">
        <v>#N/A</v>
      </c>
      <c r="O218" s="63" t="e">
        <v>#N/A</v>
      </c>
      <c r="P218" s="63" t="e">
        <v>#N/A</v>
      </c>
      <c r="Q218" s="63" t="e">
        <v>#N/A</v>
      </c>
      <c r="R218" s="69" t="e">
        <v>#N/A</v>
      </c>
      <c r="S218" s="63" t="e">
        <v>#N/A</v>
      </c>
      <c r="T218" s="63" t="e">
        <v>#N/A</v>
      </c>
      <c r="U218" s="63" t="e">
        <v>#N/A</v>
      </c>
      <c r="V218" s="63" t="e">
        <v>#N/A</v>
      </c>
      <c r="W218" s="63" t="e">
        <v>#N/A</v>
      </c>
      <c r="X218" s="63" t="e">
        <v>#N/A</v>
      </c>
      <c r="Y218" s="63" t="e">
        <v>#N/A</v>
      </c>
      <c r="Z218" s="63" t="e">
        <v>#N/A</v>
      </c>
      <c r="AA218" s="63" t="e">
        <v>#N/A</v>
      </c>
      <c r="AB218" s="48"/>
      <c r="AC218" s="40" t="s">
        <v>66</v>
      </c>
      <c r="AD218" s="60" t="e">
        <v>#N/A</v>
      </c>
      <c r="AE218" s="74" t="e">
        <v>#N/A</v>
      </c>
      <c r="AF218" s="61" t="e">
        <v>#N/A</v>
      </c>
      <c r="AG218" s="77" t="s">
        <v>67</v>
      </c>
      <c r="AH218" s="78">
        <v>-1.7</v>
      </c>
      <c r="AI218" s="79">
        <v>-2</v>
      </c>
      <c r="AJ218" s="78">
        <v>1.85</v>
      </c>
      <c r="AK218" s="77">
        <v>0</v>
      </c>
      <c r="AL218" s="80" t="s">
        <v>68</v>
      </c>
      <c r="AM218" s="80" t="s">
        <v>69</v>
      </c>
      <c r="AN218" s="80" t="s">
        <v>70</v>
      </c>
      <c r="AO218" s="81"/>
      <c r="AP218" s="77"/>
      <c r="AQ218" s="77"/>
      <c r="AR218" s="77"/>
      <c r="AS218" s="77"/>
      <c r="AT218" s="77"/>
      <c r="AU218" s="77"/>
      <c r="AV218" s="77"/>
      <c r="AW218" s="77"/>
      <c r="AX218" s="82">
        <v>21</v>
      </c>
      <c r="AY218" s="23">
        <f>Table1[[#This Row],[Surgery Date]]+Table1[[#This Row],[Days Post Injection]]</f>
        <v>42481</v>
      </c>
      <c r="AZ218" s="75">
        <v>515755412</v>
      </c>
      <c r="BA218" s="19" t="s">
        <v>71</v>
      </c>
      <c r="BB218" s="19" t="s">
        <v>71</v>
      </c>
      <c r="BC218" s="19" t="s">
        <v>72</v>
      </c>
      <c r="BD218" s="1" t="s">
        <v>73</v>
      </c>
      <c r="BE218" s="1">
        <v>0.97643027638654423</v>
      </c>
      <c r="BF218" s="1" t="s">
        <v>83</v>
      </c>
      <c r="BG218" s="1">
        <v>1.7518895377907521E-2</v>
      </c>
    </row>
    <row r="219" spans="1:59" ht="12.75" customHeight="1">
      <c r="A219" s="136" t="s">
        <v>59</v>
      </c>
      <c r="B219" s="121"/>
      <c r="C219" s="121">
        <v>42374</v>
      </c>
      <c r="D219" s="10" t="s">
        <v>479</v>
      </c>
      <c r="E219" s="6" t="s">
        <v>61</v>
      </c>
      <c r="F219" s="6">
        <v>176969</v>
      </c>
      <c r="G219" s="6" t="s">
        <v>120</v>
      </c>
      <c r="H219" s="6">
        <v>368</v>
      </c>
      <c r="I219" s="19" t="s">
        <v>63</v>
      </c>
      <c r="J219" s="6" t="s">
        <v>64</v>
      </c>
      <c r="K219" s="52">
        <v>25.2</v>
      </c>
      <c r="L219" s="52" t="e">
        <v>#N/A</v>
      </c>
      <c r="M219" s="19" t="s">
        <v>78</v>
      </c>
      <c r="N219" s="33" t="e">
        <v>#N/A</v>
      </c>
      <c r="O219" s="61" t="e">
        <v>#N/A</v>
      </c>
      <c r="P219" s="61" t="e">
        <v>#N/A</v>
      </c>
      <c r="Q219" s="61" t="e">
        <v>#N/A</v>
      </c>
      <c r="R219" s="68" t="e">
        <v>#N/A</v>
      </c>
      <c r="S219" s="61" t="e">
        <v>#N/A</v>
      </c>
      <c r="T219" s="61" t="e">
        <v>#N/A</v>
      </c>
      <c r="U219" s="61" t="e">
        <v>#N/A</v>
      </c>
      <c r="V219" s="61" t="e">
        <v>#N/A</v>
      </c>
      <c r="W219" s="61" t="e">
        <v>#N/A</v>
      </c>
      <c r="X219" s="61" t="e">
        <v>#N/A</v>
      </c>
      <c r="Y219" s="61" t="e">
        <v>#N/A</v>
      </c>
      <c r="Z219" s="61" t="e">
        <v>#N/A</v>
      </c>
      <c r="AA219" s="61" t="e">
        <v>#N/A</v>
      </c>
      <c r="AB219" s="46"/>
      <c r="AC219" s="40" t="s">
        <v>66</v>
      </c>
      <c r="AD219" s="60" t="e">
        <v>#N/A</v>
      </c>
      <c r="AE219" s="74" t="e">
        <v>#N/A</v>
      </c>
      <c r="AF219" s="61" t="e">
        <v>#N/A</v>
      </c>
      <c r="AG219" s="80" t="s">
        <v>88</v>
      </c>
      <c r="AH219" s="83">
        <v>-4.33</v>
      </c>
      <c r="AI219" s="83">
        <v>-3.4</v>
      </c>
      <c r="AJ219" s="83">
        <v>2.9</v>
      </c>
      <c r="AK219" s="80">
        <v>0</v>
      </c>
      <c r="AL219" s="80" t="s">
        <v>68</v>
      </c>
      <c r="AM219" s="80" t="s">
        <v>69</v>
      </c>
      <c r="AN219" s="80" t="s">
        <v>70</v>
      </c>
      <c r="AO219" s="82"/>
      <c r="AP219" s="80"/>
      <c r="AQ219" s="80"/>
      <c r="AR219" s="80"/>
      <c r="AS219" s="80"/>
      <c r="AT219" s="80"/>
      <c r="AU219" s="80"/>
      <c r="AV219" s="80"/>
      <c r="AW219" s="80"/>
      <c r="AX219" s="82">
        <v>21</v>
      </c>
      <c r="AY219" s="13">
        <f>Table1[[#This Row],[Surgery Date]]+Table1[[#This Row],[Days Post Injection]]</f>
        <v>42395</v>
      </c>
      <c r="AZ219" s="75">
        <v>504727983</v>
      </c>
      <c r="BA219" s="6" t="s">
        <v>71</v>
      </c>
      <c r="BB219" s="6" t="s">
        <v>71</v>
      </c>
      <c r="BC219" s="6" t="s">
        <v>72</v>
      </c>
      <c r="BD219" s="1" t="s">
        <v>89</v>
      </c>
      <c r="BE219" s="1">
        <v>0.74669801710114514</v>
      </c>
      <c r="BF219" s="1" t="s">
        <v>98</v>
      </c>
      <c r="BG219" s="1">
        <v>0.21490481689579766</v>
      </c>
    </row>
    <row r="220" spans="1:59" s="14" customFormat="1" ht="12" customHeight="1">
      <c r="A220" s="136" t="s">
        <v>59</v>
      </c>
      <c r="B220" s="120">
        <v>42059</v>
      </c>
      <c r="C220" s="120">
        <v>42459</v>
      </c>
      <c r="D220" s="20" t="s">
        <v>480</v>
      </c>
      <c r="E220" s="6" t="s">
        <v>76</v>
      </c>
      <c r="F220" s="19">
        <v>238134</v>
      </c>
      <c r="G220" s="19" t="s">
        <v>62</v>
      </c>
      <c r="H220" s="6">
        <f>Table1[[#This Row],[Surgery Date]]-Table1[[#This Row],[Birth Date]]</f>
        <v>400</v>
      </c>
      <c r="I220" s="19" t="s">
        <v>63</v>
      </c>
      <c r="J220" s="19" t="s">
        <v>77</v>
      </c>
      <c r="K220" s="54">
        <v>33.1</v>
      </c>
      <c r="L220" s="54" t="e">
        <v>#N/A</v>
      </c>
      <c r="M220" s="19" t="s">
        <v>65</v>
      </c>
      <c r="N220" s="34" t="e">
        <v>#N/A</v>
      </c>
      <c r="O220" s="63" t="e">
        <v>#N/A</v>
      </c>
      <c r="P220" s="63" t="e">
        <v>#N/A</v>
      </c>
      <c r="Q220" s="63" t="e">
        <v>#N/A</v>
      </c>
      <c r="R220" s="69" t="e">
        <v>#N/A</v>
      </c>
      <c r="S220" s="63" t="e">
        <v>#N/A</v>
      </c>
      <c r="T220" s="63" t="e">
        <v>#N/A</v>
      </c>
      <c r="U220" s="63" t="e">
        <v>#N/A</v>
      </c>
      <c r="V220" s="63" t="e">
        <v>#N/A</v>
      </c>
      <c r="W220" s="63" t="e">
        <v>#N/A</v>
      </c>
      <c r="X220" s="63" t="e">
        <v>#N/A</v>
      </c>
      <c r="Y220" s="63" t="e">
        <v>#N/A</v>
      </c>
      <c r="Z220" s="63" t="e">
        <v>#N/A</v>
      </c>
      <c r="AA220" s="63" t="e">
        <v>#N/A</v>
      </c>
      <c r="AB220" s="48"/>
      <c r="AC220" s="40" t="s">
        <v>66</v>
      </c>
      <c r="AD220" s="60" t="e">
        <v>#N/A</v>
      </c>
      <c r="AE220" s="74" t="e">
        <v>#N/A</v>
      </c>
      <c r="AF220" s="61" t="e">
        <v>#N/A</v>
      </c>
      <c r="AG220" s="80" t="s">
        <v>88</v>
      </c>
      <c r="AH220" s="83">
        <v>-4.5199999999999996</v>
      </c>
      <c r="AI220" s="83">
        <v>-3.4</v>
      </c>
      <c r="AJ220" s="83">
        <v>3.2</v>
      </c>
      <c r="AK220" s="84">
        <v>0</v>
      </c>
      <c r="AL220" s="80" t="s">
        <v>68</v>
      </c>
      <c r="AM220" s="80" t="s">
        <v>69</v>
      </c>
      <c r="AN220" s="80" t="s">
        <v>70</v>
      </c>
      <c r="AO220" s="82"/>
      <c r="AP220" s="84"/>
      <c r="AQ220" s="84"/>
      <c r="AR220" s="84"/>
      <c r="AS220" s="84"/>
      <c r="AT220" s="84"/>
      <c r="AU220" s="87"/>
      <c r="AV220" s="84"/>
      <c r="AW220" s="77" t="s">
        <v>79</v>
      </c>
      <c r="AX220" s="82">
        <v>21</v>
      </c>
      <c r="AY220" s="23">
        <f>Table1[[#This Row],[Surgery Date]]+Table1[[#This Row],[Days Post Injection]]</f>
        <v>42480</v>
      </c>
      <c r="AZ220" s="75">
        <v>515432721</v>
      </c>
      <c r="BA220" s="19" t="s">
        <v>71</v>
      </c>
      <c r="BB220" s="19" t="s">
        <v>80</v>
      </c>
      <c r="BC220" s="19" t="s">
        <v>71</v>
      </c>
      <c r="BD220" s="1" t="s">
        <v>89</v>
      </c>
      <c r="BE220" s="1">
        <v>0.96264561563499051</v>
      </c>
      <c r="BF220" s="1" t="s">
        <v>121</v>
      </c>
      <c r="BG220" s="1">
        <v>3.5853703388365368E-2</v>
      </c>
    </row>
    <row r="221" spans="1:59" ht="12.75" customHeight="1">
      <c r="A221" s="136" t="s">
        <v>59</v>
      </c>
      <c r="B221" s="120">
        <v>42059</v>
      </c>
      <c r="C221" s="120">
        <v>42460</v>
      </c>
      <c r="D221" s="20" t="s">
        <v>481</v>
      </c>
      <c r="E221" s="6" t="s">
        <v>61</v>
      </c>
      <c r="F221" s="19">
        <v>238142</v>
      </c>
      <c r="G221" s="19" t="s">
        <v>62</v>
      </c>
      <c r="H221" s="6">
        <f>Table1[[#This Row],[Surgery Date]]-Table1[[#This Row],[Birth Date]]</f>
        <v>401</v>
      </c>
      <c r="I221" s="19" t="s">
        <v>63</v>
      </c>
      <c r="J221" s="19" t="s">
        <v>64</v>
      </c>
      <c r="K221" s="54">
        <v>29.3</v>
      </c>
      <c r="L221" s="54" t="e">
        <v>#N/A</v>
      </c>
      <c r="M221" s="19" t="s">
        <v>65</v>
      </c>
      <c r="N221" s="34" t="e">
        <v>#N/A</v>
      </c>
      <c r="O221" s="63" t="e">
        <v>#N/A</v>
      </c>
      <c r="P221" s="63" t="e">
        <v>#N/A</v>
      </c>
      <c r="Q221" s="63" t="e">
        <v>#N/A</v>
      </c>
      <c r="R221" s="69" t="e">
        <v>#N/A</v>
      </c>
      <c r="S221" s="63" t="e">
        <v>#N/A</v>
      </c>
      <c r="T221" s="63" t="e">
        <v>#N/A</v>
      </c>
      <c r="U221" s="63" t="e">
        <v>#N/A</v>
      </c>
      <c r="V221" s="63" t="e">
        <v>#N/A</v>
      </c>
      <c r="W221" s="63" t="e">
        <v>#N/A</v>
      </c>
      <c r="X221" s="63" t="e">
        <v>#N/A</v>
      </c>
      <c r="Y221" s="63" t="e">
        <v>#N/A</v>
      </c>
      <c r="Z221" s="63" t="e">
        <v>#N/A</v>
      </c>
      <c r="AA221" s="63" t="e">
        <v>#N/A</v>
      </c>
      <c r="AB221" s="48"/>
      <c r="AC221" s="40" t="s">
        <v>66</v>
      </c>
      <c r="AD221" s="60" t="e">
        <v>#N/A</v>
      </c>
      <c r="AE221" s="74" t="e">
        <v>#N/A</v>
      </c>
      <c r="AF221" s="61" t="e">
        <v>#N/A</v>
      </c>
      <c r="AG221" s="80" t="s">
        <v>88</v>
      </c>
      <c r="AH221" s="83">
        <v>-4.34</v>
      </c>
      <c r="AI221" s="83">
        <v>-3.4</v>
      </c>
      <c r="AJ221" s="83">
        <v>3.2</v>
      </c>
      <c r="AK221" s="84">
        <v>0</v>
      </c>
      <c r="AL221" s="80" t="s">
        <v>68</v>
      </c>
      <c r="AM221" s="80" t="s">
        <v>69</v>
      </c>
      <c r="AN221" s="80" t="s">
        <v>70</v>
      </c>
      <c r="AO221" s="82"/>
      <c r="AP221" s="84"/>
      <c r="AQ221" s="84"/>
      <c r="AR221" s="84"/>
      <c r="AS221" s="84"/>
      <c r="AT221" s="84"/>
      <c r="AU221" s="84"/>
      <c r="AV221" s="84"/>
      <c r="AW221" s="77"/>
      <c r="AX221" s="82">
        <v>21</v>
      </c>
      <c r="AY221" s="23">
        <f>Table1[[#This Row],[Surgery Date]]+Table1[[#This Row],[Days Post Injection]]</f>
        <v>42481</v>
      </c>
      <c r="AZ221" s="75">
        <v>515917061</v>
      </c>
      <c r="BA221" s="19" t="s">
        <v>71</v>
      </c>
      <c r="BB221" s="19" t="s">
        <v>71</v>
      </c>
      <c r="BC221" s="19" t="s">
        <v>72</v>
      </c>
      <c r="BD221" s="1" t="s">
        <v>89</v>
      </c>
      <c r="BE221" s="1">
        <v>0.80853442393055552</v>
      </c>
      <c r="BF221" s="1" t="s">
        <v>98</v>
      </c>
      <c r="BG221" s="1">
        <v>9.6919852946398863E-2</v>
      </c>
    </row>
    <row r="222" spans="1:59" ht="12.75" customHeight="1">
      <c r="A222" s="136" t="s">
        <v>59</v>
      </c>
      <c r="B222" s="126">
        <v>43309</v>
      </c>
      <c r="C222" s="126">
        <v>43670</v>
      </c>
      <c r="D222" s="128" t="s">
        <v>482</v>
      </c>
      <c r="E222" s="6" t="s">
        <v>61</v>
      </c>
      <c r="F222" s="27">
        <v>414376</v>
      </c>
      <c r="G222" s="2" t="s">
        <v>120</v>
      </c>
      <c r="H222" s="6">
        <f>Table1[[#This Row],[Surgery Date]]-Table1[[#This Row],[Birth Date]]</f>
        <v>361</v>
      </c>
      <c r="I222" s="19" t="s">
        <v>63</v>
      </c>
      <c r="J222" s="2" t="s">
        <v>64</v>
      </c>
      <c r="K222" s="57">
        <v>31.9</v>
      </c>
      <c r="L222" s="57">
        <v>447.5</v>
      </c>
      <c r="M222" s="2" t="s">
        <v>78</v>
      </c>
      <c r="N222" s="42" t="e">
        <v>#N/A</v>
      </c>
      <c r="O222" s="67" t="e">
        <v>#N/A</v>
      </c>
      <c r="P222" s="67" t="e">
        <v>#N/A</v>
      </c>
      <c r="Q222" s="67" t="e">
        <v>#N/A</v>
      </c>
      <c r="R222" s="72" t="e">
        <v>#N/A</v>
      </c>
      <c r="S222" s="67" t="e">
        <v>#N/A</v>
      </c>
      <c r="T222" s="67" t="e">
        <v>#N/A</v>
      </c>
      <c r="U222" s="67" t="e">
        <v>#N/A</v>
      </c>
      <c r="V222" s="67" t="e">
        <v>#N/A</v>
      </c>
      <c r="W222" s="67" t="e">
        <v>#N/A</v>
      </c>
      <c r="X222" s="67" t="e">
        <v>#N/A</v>
      </c>
      <c r="Y222" s="67" t="e">
        <v>#N/A</v>
      </c>
      <c r="Z222" s="67" t="e">
        <v>#N/A</v>
      </c>
      <c r="AA222" s="67" t="e">
        <v>#N/A</v>
      </c>
      <c r="AB222" s="45"/>
      <c r="AC222" s="40" t="s">
        <v>304</v>
      </c>
      <c r="AD222" s="60" t="e">
        <v>#N/A</v>
      </c>
      <c r="AE222" s="74" t="e">
        <v>#N/A</v>
      </c>
      <c r="AF222" s="61" t="e">
        <v>#N/A</v>
      </c>
      <c r="AG222" s="84" t="s">
        <v>483</v>
      </c>
      <c r="AH222" s="83">
        <v>-4.5999999999999996</v>
      </c>
      <c r="AI222" s="89">
        <v>-2.2999999999999998</v>
      </c>
      <c r="AJ222" s="83">
        <v>1.67</v>
      </c>
      <c r="AK222" s="80">
        <v>0</v>
      </c>
      <c r="AL222" s="80" t="s">
        <v>68</v>
      </c>
      <c r="AM222" s="116" t="s">
        <v>387</v>
      </c>
      <c r="AN222" s="80" t="s">
        <v>70</v>
      </c>
      <c r="AO222" s="107"/>
      <c r="AP222" s="116"/>
      <c r="AQ222" s="116"/>
      <c r="AR222" s="93"/>
      <c r="AS222" s="116"/>
      <c r="AT222" s="116"/>
      <c r="AU222" s="116"/>
      <c r="AV222" s="93"/>
      <c r="AW222" s="116" t="s">
        <v>424</v>
      </c>
      <c r="AX222" s="82">
        <v>21</v>
      </c>
      <c r="AY222" s="51">
        <f>Table1[[#This Row],[Surgery Date]]+Table1[[#This Row],[Days Post Injection]]</f>
        <v>43691</v>
      </c>
      <c r="AZ222" s="75">
        <v>935999444</v>
      </c>
      <c r="BA222" s="2" t="s">
        <v>71</v>
      </c>
      <c r="BB222" s="2" t="s">
        <v>71</v>
      </c>
      <c r="BC222" s="2" t="s">
        <v>72</v>
      </c>
      <c r="BD222" s="1" t="s">
        <v>484</v>
      </c>
      <c r="BE222" s="1">
        <v>0.75967419076228215</v>
      </c>
      <c r="BF222" s="1" t="s">
        <v>485</v>
      </c>
      <c r="BG222" s="1">
        <v>0.19034928576980484</v>
      </c>
    </row>
    <row r="223" spans="1:59" ht="12.75" customHeight="1">
      <c r="A223" s="136" t="s">
        <v>59</v>
      </c>
      <c r="B223" s="121">
        <v>42213</v>
      </c>
      <c r="C223" s="122">
        <v>42677</v>
      </c>
      <c r="D223" s="20" t="s">
        <v>486</v>
      </c>
      <c r="E223" s="6" t="s">
        <v>61</v>
      </c>
      <c r="F223" s="6">
        <v>267836</v>
      </c>
      <c r="G223" s="6" t="s">
        <v>62</v>
      </c>
      <c r="H223" s="6">
        <f>Table1[[#This Row],[Surgery Date]]-Table1[[#This Row],[Birth Date]]</f>
        <v>464</v>
      </c>
      <c r="I223" s="19" t="s">
        <v>63</v>
      </c>
      <c r="J223" s="18" t="s">
        <v>64</v>
      </c>
      <c r="K223" s="55">
        <v>34.4</v>
      </c>
      <c r="L223" s="55">
        <v>478.3</v>
      </c>
      <c r="M223" s="19" t="s">
        <v>65</v>
      </c>
      <c r="N223" s="36" t="e">
        <v>#N/A</v>
      </c>
      <c r="O223" s="64" t="e">
        <v>#N/A</v>
      </c>
      <c r="P223" s="64" t="e">
        <v>#N/A</v>
      </c>
      <c r="Q223" s="64" t="e">
        <v>#N/A</v>
      </c>
      <c r="R223" s="70" t="e">
        <v>#N/A</v>
      </c>
      <c r="S223" s="64" t="e">
        <v>#N/A</v>
      </c>
      <c r="T223" s="64" t="e">
        <v>#N/A</v>
      </c>
      <c r="U223" s="64" t="e">
        <v>#N/A</v>
      </c>
      <c r="V223" s="64" t="e">
        <v>#N/A</v>
      </c>
      <c r="W223" s="64" t="e">
        <v>#N/A</v>
      </c>
      <c r="X223" s="64" t="e">
        <v>#N/A</v>
      </c>
      <c r="Y223" s="64" t="e">
        <v>#N/A</v>
      </c>
      <c r="Z223" s="64" t="e">
        <v>#N/A</v>
      </c>
      <c r="AA223" s="64" t="e">
        <v>#N/A</v>
      </c>
      <c r="AB223" s="45"/>
      <c r="AC223" s="40" t="s">
        <v>66</v>
      </c>
      <c r="AD223" s="60" t="e">
        <v>#N/A</v>
      </c>
      <c r="AE223" s="74" t="e">
        <v>#N/A</v>
      </c>
      <c r="AF223" s="61" t="e">
        <v>#N/A</v>
      </c>
      <c r="AG223" s="77" t="s">
        <v>100</v>
      </c>
      <c r="AH223" s="78">
        <v>2.58</v>
      </c>
      <c r="AI223" s="89" t="s">
        <v>101</v>
      </c>
      <c r="AJ223" s="78">
        <v>1.9</v>
      </c>
      <c r="AK223" s="77">
        <v>0</v>
      </c>
      <c r="AL223" s="80" t="s">
        <v>68</v>
      </c>
      <c r="AM223" s="80" t="s">
        <v>69</v>
      </c>
      <c r="AN223" s="80" t="s">
        <v>70</v>
      </c>
      <c r="AO223" s="81"/>
      <c r="AP223" s="84"/>
      <c r="AQ223" s="84"/>
      <c r="AR223" s="84"/>
      <c r="AS223" s="84"/>
      <c r="AT223" s="86"/>
      <c r="AU223" s="86"/>
      <c r="AV223" s="86"/>
      <c r="AW223" s="86"/>
      <c r="AX223" s="82">
        <v>19</v>
      </c>
      <c r="AY223" s="23">
        <f>Table1[[#This Row],[Surgery Date]]+Table1[[#This Row],[Days Post Injection]]</f>
        <v>42696</v>
      </c>
      <c r="AZ223" s="75">
        <v>581652219</v>
      </c>
      <c r="BA223" s="18" t="s">
        <v>71</v>
      </c>
      <c r="BB223" s="18" t="s">
        <v>71</v>
      </c>
      <c r="BC223" s="18" t="s">
        <v>72</v>
      </c>
      <c r="BD223" s="1" t="s">
        <v>170</v>
      </c>
      <c r="BE223" s="1">
        <v>0.89554239782066691</v>
      </c>
      <c r="BF223" s="1" t="s">
        <v>102</v>
      </c>
      <c r="BG223" s="1">
        <v>5.5476962037069713E-2</v>
      </c>
    </row>
    <row r="224" spans="1:59" ht="12.75" customHeight="1">
      <c r="A224" s="136" t="s">
        <v>59</v>
      </c>
      <c r="B224" s="123">
        <v>43518</v>
      </c>
      <c r="C224" s="123">
        <v>43878</v>
      </c>
      <c r="D224" s="10" t="s">
        <v>487</v>
      </c>
      <c r="E224" s="6" t="s">
        <v>61</v>
      </c>
      <c r="F224" s="11">
        <v>457139</v>
      </c>
      <c r="G224" s="14" t="s">
        <v>62</v>
      </c>
      <c r="H224" s="6">
        <f>Table1[[#This Row],[Surgery Date]]-Table1[[#This Row],[Birth Date]]</f>
        <v>360</v>
      </c>
      <c r="I224" s="19" t="s">
        <v>63</v>
      </c>
      <c r="J224" s="14" t="s">
        <v>64</v>
      </c>
      <c r="K224" s="58">
        <v>36.4</v>
      </c>
      <c r="L224" s="58">
        <v>477.9</v>
      </c>
      <c r="M224" s="14" t="s">
        <v>78</v>
      </c>
      <c r="N224" s="42" t="e">
        <v>#N/A</v>
      </c>
      <c r="O224" s="67" t="e">
        <v>#N/A</v>
      </c>
      <c r="P224" s="67" t="e">
        <v>#N/A</v>
      </c>
      <c r="Q224" s="67" t="e">
        <v>#N/A</v>
      </c>
      <c r="R224" s="72" t="e">
        <v>#N/A</v>
      </c>
      <c r="S224" s="67" t="e">
        <v>#N/A</v>
      </c>
      <c r="T224" s="67" t="e">
        <v>#N/A</v>
      </c>
      <c r="U224" s="67" t="e">
        <v>#N/A</v>
      </c>
      <c r="V224" s="67" t="e">
        <v>#N/A</v>
      </c>
      <c r="W224" s="67" t="e">
        <v>#N/A</v>
      </c>
      <c r="X224" s="67" t="e">
        <v>#N/A</v>
      </c>
      <c r="Y224" s="67" t="e">
        <v>#N/A</v>
      </c>
      <c r="Z224" s="67" t="e">
        <v>#N/A</v>
      </c>
      <c r="AA224" s="67" t="e">
        <v>#N/A</v>
      </c>
      <c r="AB224" s="45"/>
      <c r="AC224" s="40" t="s">
        <v>66</v>
      </c>
      <c r="AD224" s="60" t="e">
        <v>#N/A</v>
      </c>
      <c r="AE224" s="74" t="e">
        <v>#N/A</v>
      </c>
      <c r="AF224" s="61" t="e">
        <v>#N/A</v>
      </c>
      <c r="AG224" s="116" t="s">
        <v>415</v>
      </c>
      <c r="AH224" s="92">
        <v>0.38</v>
      </c>
      <c r="AI224" s="92">
        <v>-2.25</v>
      </c>
      <c r="AJ224" s="92" t="s">
        <v>239</v>
      </c>
      <c r="AK224" s="116">
        <v>0</v>
      </c>
      <c r="AL224" s="84" t="s">
        <v>68</v>
      </c>
      <c r="AM224" s="84" t="s">
        <v>387</v>
      </c>
      <c r="AN224" s="80" t="s">
        <v>70</v>
      </c>
      <c r="AO224" s="82"/>
      <c r="AP224" s="84"/>
      <c r="AQ224" s="84"/>
      <c r="AR224" s="84"/>
      <c r="AS224" s="80"/>
      <c r="AT224" s="84"/>
      <c r="AU224" s="84"/>
      <c r="AV224" s="101"/>
      <c r="AW224" s="88"/>
      <c r="AX224" s="82">
        <v>21</v>
      </c>
      <c r="AY224" s="51">
        <f>Table1[[#This Row],[Surgery Date]]+Table1[[#This Row],[Days Post Injection]]</f>
        <v>43899</v>
      </c>
      <c r="AZ224" s="75">
        <v>1030290178</v>
      </c>
      <c r="BA224" s="2" t="s">
        <v>71</v>
      </c>
      <c r="BB224" s="2" t="s">
        <v>71</v>
      </c>
      <c r="BC224" s="2" t="s">
        <v>72</v>
      </c>
      <c r="BD224" s="1" t="s">
        <v>194</v>
      </c>
      <c r="BE224" s="1">
        <v>0.62146604979069942</v>
      </c>
      <c r="BF224" s="1" t="s">
        <v>416</v>
      </c>
      <c r="BG224" s="1">
        <v>0.37477678541318044</v>
      </c>
    </row>
    <row r="225" spans="1:59" ht="12.75" customHeight="1">
      <c r="A225" s="136" t="s">
        <v>59</v>
      </c>
      <c r="B225" s="121"/>
      <c r="C225" s="121">
        <v>42355</v>
      </c>
      <c r="D225" s="10" t="s">
        <v>488</v>
      </c>
      <c r="E225" s="6" t="s">
        <v>61</v>
      </c>
      <c r="F225" s="6">
        <v>173539</v>
      </c>
      <c r="G225" s="6" t="s">
        <v>120</v>
      </c>
      <c r="H225" s="6">
        <v>371</v>
      </c>
      <c r="I225" s="19" t="s">
        <v>63</v>
      </c>
      <c r="J225" s="6" t="s">
        <v>64</v>
      </c>
      <c r="K225" s="52">
        <v>28.6</v>
      </c>
      <c r="L225" s="52" t="e">
        <v>#N/A</v>
      </c>
      <c r="M225" s="19" t="s">
        <v>78</v>
      </c>
      <c r="N225" s="33" t="e">
        <v>#N/A</v>
      </c>
      <c r="O225" s="61" t="e">
        <v>#N/A</v>
      </c>
      <c r="P225" s="61" t="e">
        <v>#N/A</v>
      </c>
      <c r="Q225" s="61" t="e">
        <v>#N/A</v>
      </c>
      <c r="R225" s="68" t="e">
        <v>#N/A</v>
      </c>
      <c r="S225" s="61" t="e">
        <v>#N/A</v>
      </c>
      <c r="T225" s="61" t="e">
        <v>#N/A</v>
      </c>
      <c r="U225" s="61" t="e">
        <v>#N/A</v>
      </c>
      <c r="V225" s="61" t="e">
        <v>#N/A</v>
      </c>
      <c r="W225" s="61" t="e">
        <v>#N/A</v>
      </c>
      <c r="X225" s="61" t="e">
        <v>#N/A</v>
      </c>
      <c r="Y225" s="61" t="e">
        <v>#N/A</v>
      </c>
      <c r="Z225" s="61" t="e">
        <v>#N/A</v>
      </c>
      <c r="AA225" s="61" t="e">
        <v>#N/A</v>
      </c>
      <c r="AB225" s="44"/>
      <c r="AC225" s="40" t="s">
        <v>66</v>
      </c>
      <c r="AD225" s="60" t="e">
        <v>#N/A</v>
      </c>
      <c r="AE225" s="74" t="e">
        <v>#N/A</v>
      </c>
      <c r="AF225" s="61" t="e">
        <v>#N/A</v>
      </c>
      <c r="AG225" s="80" t="s">
        <v>100</v>
      </c>
      <c r="AH225" s="83">
        <v>2.68</v>
      </c>
      <c r="AI225" s="89" t="s">
        <v>454</v>
      </c>
      <c r="AJ225" s="83">
        <v>1.8</v>
      </c>
      <c r="AK225" s="80">
        <v>0</v>
      </c>
      <c r="AL225" s="80" t="s">
        <v>68</v>
      </c>
      <c r="AM225" s="80" t="s">
        <v>69</v>
      </c>
      <c r="AN225" s="80" t="s">
        <v>70</v>
      </c>
      <c r="AO225" s="82"/>
      <c r="AP225" s="80"/>
      <c r="AQ225" s="80"/>
      <c r="AR225" s="80"/>
      <c r="AS225" s="80"/>
      <c r="AT225" s="80"/>
      <c r="AU225" s="80"/>
      <c r="AV225" s="80"/>
      <c r="AW225" s="80"/>
      <c r="AX225" s="82">
        <v>21</v>
      </c>
      <c r="AY225" s="13">
        <f>Table1[[#This Row],[Surgery Date]]+Table1[[#This Row],[Days Post Injection]]</f>
        <v>42376</v>
      </c>
      <c r="AZ225" s="75">
        <v>505146658</v>
      </c>
      <c r="BA225" s="6" t="s">
        <v>71</v>
      </c>
      <c r="BB225" s="6" t="s">
        <v>71</v>
      </c>
      <c r="BC225" s="6" t="s">
        <v>72</v>
      </c>
      <c r="BD225" s="1" t="s">
        <v>102</v>
      </c>
      <c r="BE225" s="1">
        <v>0.69911694997413387</v>
      </c>
      <c r="BF225" s="1" t="s">
        <v>170</v>
      </c>
      <c r="BG225" s="1">
        <v>0.24389570655384735</v>
      </c>
    </row>
    <row r="226" spans="1:59" ht="12.75" customHeight="1">
      <c r="A226" s="136" t="s">
        <v>59</v>
      </c>
      <c r="B226" s="126">
        <v>42590</v>
      </c>
      <c r="C226" s="126">
        <v>42970</v>
      </c>
      <c r="D226" s="128" t="s">
        <v>489</v>
      </c>
      <c r="E226" s="6" t="s">
        <v>61</v>
      </c>
      <c r="F226" s="27">
        <v>273322</v>
      </c>
      <c r="G226" s="2" t="s">
        <v>62</v>
      </c>
      <c r="H226" s="6">
        <f>Table1[[#This Row],[Surgery Date]]-Table1[[#This Row],[Birth Date]]</f>
        <v>380</v>
      </c>
      <c r="I226" s="19" t="s">
        <v>63</v>
      </c>
      <c r="J226" s="2" t="s">
        <v>64</v>
      </c>
      <c r="K226" s="57">
        <v>32.299999999999997</v>
      </c>
      <c r="L226" s="57">
        <v>479.6</v>
      </c>
      <c r="M226" s="2" t="s">
        <v>78</v>
      </c>
      <c r="N226" s="36" t="e">
        <v>#N/A</v>
      </c>
      <c r="O226" s="64" t="e">
        <v>#N/A</v>
      </c>
      <c r="P226" s="64" t="e">
        <v>#N/A</v>
      </c>
      <c r="Q226" s="64" t="e">
        <v>#N/A</v>
      </c>
      <c r="R226" s="70" t="e">
        <v>#N/A</v>
      </c>
      <c r="S226" s="64" t="e">
        <v>#N/A</v>
      </c>
      <c r="T226" s="64" t="e">
        <v>#N/A</v>
      </c>
      <c r="U226" s="64" t="e">
        <v>#N/A</v>
      </c>
      <c r="V226" s="64" t="e">
        <v>#N/A</v>
      </c>
      <c r="W226" s="64" t="e">
        <v>#N/A</v>
      </c>
      <c r="X226" s="64" t="e">
        <v>#N/A</v>
      </c>
      <c r="Y226" s="64" t="e">
        <v>#N/A</v>
      </c>
      <c r="Z226" s="64" t="e">
        <v>#N/A</v>
      </c>
      <c r="AA226" s="64" t="e">
        <v>#N/A</v>
      </c>
      <c r="AB226" s="45"/>
      <c r="AC226" s="40" t="s">
        <v>66</v>
      </c>
      <c r="AD226" s="60" t="e">
        <v>#N/A</v>
      </c>
      <c r="AE226" s="74" t="e">
        <v>#N/A</v>
      </c>
      <c r="AF226" s="61" t="e">
        <v>#N/A</v>
      </c>
      <c r="AG226" s="87" t="s">
        <v>100</v>
      </c>
      <c r="AH226" s="92">
        <v>2.68</v>
      </c>
      <c r="AI226" s="92" t="s">
        <v>211</v>
      </c>
      <c r="AJ226" s="92">
        <v>1.8</v>
      </c>
      <c r="AK226" s="87">
        <v>0</v>
      </c>
      <c r="AL226" s="87" t="s">
        <v>68</v>
      </c>
      <c r="AM226" s="87" t="s">
        <v>69</v>
      </c>
      <c r="AN226" s="87" t="s">
        <v>70</v>
      </c>
      <c r="AO226" s="107"/>
      <c r="AP226" s="116"/>
      <c r="AQ226" s="116"/>
      <c r="AR226" s="93"/>
      <c r="AS226" s="116"/>
      <c r="AT226" s="116"/>
      <c r="AU226" s="116"/>
      <c r="AV226" s="93"/>
      <c r="AW226" s="88"/>
      <c r="AX226" s="82">
        <v>21</v>
      </c>
      <c r="AY226" s="51">
        <f>Table1[[#This Row],[Surgery Date]]+Table1[[#This Row],[Days Post Injection]]</f>
        <v>42991</v>
      </c>
      <c r="AZ226" s="75">
        <v>993973465</v>
      </c>
      <c r="BA226" s="2" t="s">
        <v>71</v>
      </c>
      <c r="BB226" s="2" t="s">
        <v>71</v>
      </c>
      <c r="BC226" s="2" t="s">
        <v>72</v>
      </c>
      <c r="BD226" s="1" t="s">
        <v>102</v>
      </c>
      <c r="BE226" s="1">
        <v>0.66128396719326921</v>
      </c>
      <c r="BF226" s="1" t="s">
        <v>170</v>
      </c>
      <c r="BG226" s="1">
        <v>0.19754114231595224</v>
      </c>
    </row>
    <row r="227" spans="1:59" ht="12.75" customHeight="1">
      <c r="A227" s="136" t="s">
        <v>59</v>
      </c>
      <c r="B227" s="121"/>
      <c r="C227" s="121">
        <v>42391</v>
      </c>
      <c r="D227" s="10" t="s">
        <v>490</v>
      </c>
      <c r="E227" s="6" t="s">
        <v>76</v>
      </c>
      <c r="F227" s="6">
        <v>179927</v>
      </c>
      <c r="G227" s="6" t="s">
        <v>62</v>
      </c>
      <c r="H227" s="6">
        <v>364</v>
      </c>
      <c r="I227" s="19" t="s">
        <v>63</v>
      </c>
      <c r="J227" s="6" t="s">
        <v>77</v>
      </c>
      <c r="K227" s="52">
        <v>30.5</v>
      </c>
      <c r="L227" s="52" t="e">
        <v>#N/A</v>
      </c>
      <c r="M227" s="19" t="s">
        <v>78</v>
      </c>
      <c r="N227" s="33" t="e">
        <v>#N/A</v>
      </c>
      <c r="O227" s="61" t="e">
        <v>#N/A</v>
      </c>
      <c r="P227" s="61" t="e">
        <v>#N/A</v>
      </c>
      <c r="Q227" s="61" t="e">
        <v>#N/A</v>
      </c>
      <c r="R227" s="68" t="e">
        <v>#N/A</v>
      </c>
      <c r="S227" s="61" t="e">
        <v>#N/A</v>
      </c>
      <c r="T227" s="61" t="e">
        <v>#N/A</v>
      </c>
      <c r="U227" s="61" t="e">
        <v>#N/A</v>
      </c>
      <c r="V227" s="61" t="e">
        <v>#N/A</v>
      </c>
      <c r="W227" s="61" t="e">
        <v>#N/A</v>
      </c>
      <c r="X227" s="61" t="e">
        <v>#N/A</v>
      </c>
      <c r="Y227" s="61" t="e">
        <v>#N/A</v>
      </c>
      <c r="Z227" s="61" t="e">
        <v>#N/A</v>
      </c>
      <c r="AA227" s="61" t="e">
        <v>#N/A</v>
      </c>
      <c r="AB227" s="46"/>
      <c r="AC227" s="40" t="s">
        <v>66</v>
      </c>
      <c r="AD227" s="60" t="e">
        <v>#N/A</v>
      </c>
      <c r="AE227" s="74" t="e">
        <v>#N/A</v>
      </c>
      <c r="AF227" s="61" t="e">
        <v>#N/A</v>
      </c>
      <c r="AG227" s="80" t="s">
        <v>100</v>
      </c>
      <c r="AH227" s="83">
        <v>2.68</v>
      </c>
      <c r="AI227" s="89" t="s">
        <v>454</v>
      </c>
      <c r="AJ227" s="83">
        <v>1.8</v>
      </c>
      <c r="AK227" s="80">
        <v>0</v>
      </c>
      <c r="AL227" s="80" t="s">
        <v>68</v>
      </c>
      <c r="AM227" s="80" t="s">
        <v>69</v>
      </c>
      <c r="AN227" s="80" t="s">
        <v>70</v>
      </c>
      <c r="AO227" s="82"/>
      <c r="AP227" s="80"/>
      <c r="AQ227" s="80"/>
      <c r="AR227" s="80"/>
      <c r="AS227" s="80"/>
      <c r="AT227" s="80"/>
      <c r="AU227" s="80"/>
      <c r="AV227" s="80"/>
      <c r="AW227" s="77" t="s">
        <v>79</v>
      </c>
      <c r="AX227" s="82">
        <v>21</v>
      </c>
      <c r="AY227" s="13">
        <f>Table1[[#This Row],[Surgery Date]]+Table1[[#This Row],[Days Post Injection]]</f>
        <v>42412</v>
      </c>
      <c r="AZ227" s="75">
        <v>506454704</v>
      </c>
      <c r="BA227" s="6" t="s">
        <v>71</v>
      </c>
      <c r="BB227" s="6" t="s">
        <v>71</v>
      </c>
      <c r="BC227" s="6" t="s">
        <v>71</v>
      </c>
      <c r="BD227" s="1" t="s">
        <v>103</v>
      </c>
      <c r="BE227" s="1">
        <v>0.53568573294137123</v>
      </c>
      <c r="BF227" s="1" t="s">
        <v>102</v>
      </c>
      <c r="BG227" s="1">
        <v>0.44892223125411401</v>
      </c>
    </row>
    <row r="228" spans="1:59" ht="12.75" customHeight="1">
      <c r="A228" s="136" t="s">
        <v>59</v>
      </c>
      <c r="B228" s="126">
        <v>42801</v>
      </c>
      <c r="C228" s="126">
        <v>43178</v>
      </c>
      <c r="D228" s="128" t="s">
        <v>491</v>
      </c>
      <c r="E228" s="6" t="s">
        <v>61</v>
      </c>
      <c r="F228" s="27">
        <v>383232</v>
      </c>
      <c r="G228" s="2" t="s">
        <v>62</v>
      </c>
      <c r="H228" s="6">
        <f>Table1[[#This Row],[Surgery Date]]-Table1[[#This Row],[Birth Date]]</f>
        <v>377</v>
      </c>
      <c r="I228" s="19" t="s">
        <v>63</v>
      </c>
      <c r="J228" s="2" t="s">
        <v>64</v>
      </c>
      <c r="K228" s="57">
        <v>28.8</v>
      </c>
      <c r="L228" s="57">
        <v>452.5</v>
      </c>
      <c r="M228" s="2" t="s">
        <v>65</v>
      </c>
      <c r="N228" s="36" t="e">
        <v>#N/A</v>
      </c>
      <c r="O228" s="64" t="e">
        <v>#N/A</v>
      </c>
      <c r="P228" s="64" t="e">
        <v>#N/A</v>
      </c>
      <c r="Q228" s="64" t="e">
        <v>#N/A</v>
      </c>
      <c r="R228" s="70" t="e">
        <v>#N/A</v>
      </c>
      <c r="S228" s="64" t="e">
        <v>#N/A</v>
      </c>
      <c r="T228" s="64" t="e">
        <v>#N/A</v>
      </c>
      <c r="U228" s="64" t="e">
        <v>#N/A</v>
      </c>
      <c r="V228" s="64" t="e">
        <v>#N/A</v>
      </c>
      <c r="W228" s="64" t="e">
        <v>#N/A</v>
      </c>
      <c r="X228" s="64" t="e">
        <v>#N/A</v>
      </c>
      <c r="Y228" s="64" t="e">
        <v>#N/A</v>
      </c>
      <c r="Z228" s="64" t="e">
        <v>#N/A</v>
      </c>
      <c r="AA228" s="64" t="e">
        <v>#N/A</v>
      </c>
      <c r="AB228" s="45"/>
      <c r="AC228" s="40" t="s">
        <v>66</v>
      </c>
      <c r="AD228" s="60" t="e">
        <v>#N/A</v>
      </c>
      <c r="AE228" s="74" t="e">
        <v>#N/A</v>
      </c>
      <c r="AF228" s="61" t="e">
        <v>#N/A</v>
      </c>
      <c r="AG228" s="93" t="s">
        <v>367</v>
      </c>
      <c r="AH228" s="90">
        <v>2.88</v>
      </c>
      <c r="AI228" s="90">
        <v>-0.5</v>
      </c>
      <c r="AJ228" s="90">
        <v>1.9</v>
      </c>
      <c r="AK228" s="93">
        <v>0</v>
      </c>
      <c r="AL228" s="93" t="s">
        <v>68</v>
      </c>
      <c r="AM228" s="93" t="s">
        <v>69</v>
      </c>
      <c r="AN228" s="93" t="s">
        <v>70</v>
      </c>
      <c r="AO228" s="95"/>
      <c r="AP228" s="93"/>
      <c r="AQ228" s="141"/>
      <c r="AR228" s="93"/>
      <c r="AS228" s="93"/>
      <c r="AT228" s="93"/>
      <c r="AU228" s="93"/>
      <c r="AV228" s="137"/>
      <c r="AW228" s="88"/>
      <c r="AX228" s="82">
        <v>21</v>
      </c>
      <c r="AY228" s="51">
        <f>Table1[[#This Row],[Surgery Date]]+Table1[[#This Row],[Days Post Injection]]</f>
        <v>43199</v>
      </c>
      <c r="AZ228" s="75">
        <v>775988354</v>
      </c>
      <c r="BA228" s="2" t="s">
        <v>71</v>
      </c>
      <c r="BB228" s="2" t="s">
        <v>71</v>
      </c>
      <c r="BC228" s="2" t="s">
        <v>72</v>
      </c>
      <c r="BD228" s="1" t="s">
        <v>103</v>
      </c>
      <c r="BE228" s="1">
        <v>0.84285525956840046</v>
      </c>
      <c r="BF228" s="1" t="s">
        <v>102</v>
      </c>
      <c r="BG228" s="1">
        <v>0.15298793983592304</v>
      </c>
    </row>
    <row r="229" spans="1:59" ht="12.75" customHeight="1">
      <c r="A229" s="136" t="s">
        <v>59</v>
      </c>
      <c r="B229" s="123">
        <v>42934</v>
      </c>
      <c r="C229" s="123">
        <v>43347</v>
      </c>
      <c r="D229" s="10" t="s">
        <v>492</v>
      </c>
      <c r="E229" s="6" t="s">
        <v>61</v>
      </c>
      <c r="F229" s="11">
        <v>404597</v>
      </c>
      <c r="G229" s="14" t="s">
        <v>62</v>
      </c>
      <c r="H229" s="6">
        <f>Table1[[#This Row],[Surgery Date]]-Table1[[#This Row],[Birth Date]]</f>
        <v>413</v>
      </c>
      <c r="I229" s="19" t="s">
        <v>63</v>
      </c>
      <c r="J229" s="14" t="s">
        <v>64</v>
      </c>
      <c r="K229" s="58">
        <v>32.200000000000003</v>
      </c>
      <c r="L229" s="58">
        <v>471.1</v>
      </c>
      <c r="M229" s="14" t="s">
        <v>65</v>
      </c>
      <c r="N229" s="36" t="e">
        <v>#N/A</v>
      </c>
      <c r="O229" s="64" t="e">
        <v>#N/A</v>
      </c>
      <c r="P229" s="64" t="e">
        <v>#N/A</v>
      </c>
      <c r="Q229" s="64" t="e">
        <v>#N/A</v>
      </c>
      <c r="R229" s="70" t="e">
        <v>#N/A</v>
      </c>
      <c r="S229" s="64" t="e">
        <v>#N/A</v>
      </c>
      <c r="T229" s="64" t="e">
        <v>#N/A</v>
      </c>
      <c r="U229" s="64" t="e">
        <v>#N/A</v>
      </c>
      <c r="V229" s="64" t="e">
        <v>#N/A</v>
      </c>
      <c r="W229" s="64" t="e">
        <v>#N/A</v>
      </c>
      <c r="X229" s="64" t="e">
        <v>#N/A</v>
      </c>
      <c r="Y229" s="64" t="e">
        <v>#N/A</v>
      </c>
      <c r="Z229" s="64" t="e">
        <v>#N/A</v>
      </c>
      <c r="AA229" s="64" t="e">
        <v>#N/A</v>
      </c>
      <c r="AB229" s="45"/>
      <c r="AC229" s="40" t="s">
        <v>66</v>
      </c>
      <c r="AD229" s="60" t="e">
        <v>#N/A</v>
      </c>
      <c r="AE229" s="74" t="e">
        <v>#N/A</v>
      </c>
      <c r="AF229" s="61" t="e">
        <v>#N/A</v>
      </c>
      <c r="AG229" s="84" t="s">
        <v>332</v>
      </c>
      <c r="AH229" s="90">
        <v>-1.82</v>
      </c>
      <c r="AI229" s="90">
        <v>-1.25</v>
      </c>
      <c r="AJ229" s="90" t="s">
        <v>239</v>
      </c>
      <c r="AK229" s="93">
        <v>0</v>
      </c>
      <c r="AL229" s="93" t="s">
        <v>68</v>
      </c>
      <c r="AM229" s="93" t="s">
        <v>387</v>
      </c>
      <c r="AN229" s="93" t="s">
        <v>70</v>
      </c>
      <c r="AO229" s="82"/>
      <c r="AP229" s="84"/>
      <c r="AQ229" s="84"/>
      <c r="AR229" s="84"/>
      <c r="AS229" s="84"/>
      <c r="AT229" s="84"/>
      <c r="AU229" s="84"/>
      <c r="AV229" s="84"/>
      <c r="AW229" s="88"/>
      <c r="AX229" s="82">
        <v>21</v>
      </c>
      <c r="AY229" s="51">
        <f>Table1[[#This Row],[Surgery Date]]+Table1[[#This Row],[Days Post Injection]]</f>
        <v>43368</v>
      </c>
      <c r="AZ229" s="75">
        <v>847806199</v>
      </c>
      <c r="BA229" s="2" t="s">
        <v>71</v>
      </c>
      <c r="BB229" s="2" t="s">
        <v>71</v>
      </c>
      <c r="BC229" s="2" t="s">
        <v>72</v>
      </c>
      <c r="BD229" s="1" t="s">
        <v>266</v>
      </c>
      <c r="BE229" s="1">
        <v>0.58187602192015453</v>
      </c>
      <c r="BF229" s="1" t="s">
        <v>116</v>
      </c>
      <c r="BG229" s="1">
        <v>0.20490768080293609</v>
      </c>
    </row>
    <row r="230" spans="1:59" ht="12.75" customHeight="1">
      <c r="A230" s="136" t="s">
        <v>59</v>
      </c>
      <c r="B230" s="123">
        <v>43269</v>
      </c>
      <c r="C230" s="123">
        <v>43635</v>
      </c>
      <c r="D230" s="10" t="s">
        <v>493</v>
      </c>
      <c r="E230" s="6" t="s">
        <v>76</v>
      </c>
      <c r="F230" s="11">
        <v>407074</v>
      </c>
      <c r="G230" s="14" t="s">
        <v>62</v>
      </c>
      <c r="H230" s="6">
        <f>Table1[[#This Row],[Surgery Date]]-Table1[[#This Row],[Birth Date]]</f>
        <v>366</v>
      </c>
      <c r="I230" s="19" t="s">
        <v>63</v>
      </c>
      <c r="J230" s="14" t="s">
        <v>77</v>
      </c>
      <c r="K230" s="58">
        <v>32.700000000000003</v>
      </c>
      <c r="L230" s="58">
        <v>488.7</v>
      </c>
      <c r="M230" s="14" t="s">
        <v>78</v>
      </c>
      <c r="N230" s="42" t="e">
        <v>#N/A</v>
      </c>
      <c r="O230" s="67" t="e">
        <v>#N/A</v>
      </c>
      <c r="P230" s="67" t="e">
        <v>#N/A</v>
      </c>
      <c r="Q230" s="67" t="e">
        <v>#N/A</v>
      </c>
      <c r="R230" s="72" t="e">
        <v>#N/A</v>
      </c>
      <c r="S230" s="67" t="e">
        <v>#N/A</v>
      </c>
      <c r="T230" s="67" t="e">
        <v>#N/A</v>
      </c>
      <c r="U230" s="67" t="e">
        <v>#N/A</v>
      </c>
      <c r="V230" s="67" t="e">
        <v>#N/A</v>
      </c>
      <c r="W230" s="67" t="e">
        <v>#N/A</v>
      </c>
      <c r="X230" s="67" t="e">
        <v>#N/A</v>
      </c>
      <c r="Y230" s="67" t="e">
        <v>#N/A</v>
      </c>
      <c r="Z230" s="67" t="e">
        <v>#N/A</v>
      </c>
      <c r="AA230" s="67" t="e">
        <v>#N/A</v>
      </c>
      <c r="AB230" s="45"/>
      <c r="AC230" s="40" t="s">
        <v>66</v>
      </c>
      <c r="AD230" s="60" t="e">
        <v>#N/A</v>
      </c>
      <c r="AE230" s="74" t="e">
        <v>#N/A</v>
      </c>
      <c r="AF230" s="61" t="e">
        <v>#N/A</v>
      </c>
      <c r="AG230" s="93" t="s">
        <v>253</v>
      </c>
      <c r="AH230" s="90">
        <v>-1.1000000000000001</v>
      </c>
      <c r="AI230" s="90">
        <v>-3.3</v>
      </c>
      <c r="AJ230" s="90">
        <v>1.1499999999999999</v>
      </c>
      <c r="AK230" s="93">
        <v>0</v>
      </c>
      <c r="AL230" s="80" t="s">
        <v>68</v>
      </c>
      <c r="AM230" s="84" t="s">
        <v>387</v>
      </c>
      <c r="AN230" s="80" t="s">
        <v>70</v>
      </c>
      <c r="AO230" s="82"/>
      <c r="AP230" s="84"/>
      <c r="AQ230" s="84"/>
      <c r="AR230" s="84"/>
      <c r="AS230" s="80"/>
      <c r="AT230" s="84"/>
      <c r="AU230" s="84"/>
      <c r="AV230" s="84"/>
      <c r="AW230" s="88" t="s">
        <v>79</v>
      </c>
      <c r="AX230" s="82">
        <v>21</v>
      </c>
      <c r="AY230" s="51">
        <f>Table1[[#This Row],[Surgery Date]]+Table1[[#This Row],[Days Post Injection]]</f>
        <v>43656</v>
      </c>
      <c r="AZ230" s="75">
        <v>909569076</v>
      </c>
      <c r="BA230" s="2" t="s">
        <v>71</v>
      </c>
      <c r="BB230" s="2" t="s">
        <v>71</v>
      </c>
      <c r="BC230" s="2" t="s">
        <v>71</v>
      </c>
      <c r="BD230" s="1" t="s">
        <v>155</v>
      </c>
      <c r="BE230" s="1">
        <v>0.92714395957863527</v>
      </c>
      <c r="BF230" s="1" t="s">
        <v>74</v>
      </c>
      <c r="BG230" s="1">
        <v>4.8510933068400215E-2</v>
      </c>
    </row>
    <row r="231" spans="1:59" ht="12.75" customHeight="1">
      <c r="A231" s="136" t="s">
        <v>59</v>
      </c>
      <c r="B231" s="124">
        <v>42521</v>
      </c>
      <c r="C231" s="124">
        <v>42908</v>
      </c>
      <c r="D231" s="5" t="s">
        <v>494</v>
      </c>
      <c r="E231" s="6" t="s">
        <v>76</v>
      </c>
      <c r="F231" s="3">
        <v>332276</v>
      </c>
      <c r="G231" s="3" t="s">
        <v>62</v>
      </c>
      <c r="H231" s="6">
        <f>Table1[[#This Row],[Surgery Date]]-Table1[[#This Row],[Birth Date]]</f>
        <v>387</v>
      </c>
      <c r="I231" s="19" t="s">
        <v>63</v>
      </c>
      <c r="J231" s="3" t="s">
        <v>77</v>
      </c>
      <c r="K231" s="59">
        <v>35.5</v>
      </c>
      <c r="L231" s="59">
        <v>457.8</v>
      </c>
      <c r="M231" s="3" t="s">
        <v>65</v>
      </c>
      <c r="N231" s="36" t="e">
        <v>#N/A</v>
      </c>
      <c r="O231" s="64" t="e">
        <v>#N/A</v>
      </c>
      <c r="P231" s="64" t="e">
        <v>#N/A</v>
      </c>
      <c r="Q231" s="64" t="e">
        <v>#N/A</v>
      </c>
      <c r="R231" s="70" t="e">
        <v>#N/A</v>
      </c>
      <c r="S231" s="64" t="e">
        <v>#N/A</v>
      </c>
      <c r="T231" s="64" t="e">
        <v>#N/A</v>
      </c>
      <c r="U231" s="64" t="e">
        <v>#N/A</v>
      </c>
      <c r="V231" s="64" t="e">
        <v>#N/A</v>
      </c>
      <c r="W231" s="64" t="e">
        <v>#N/A</v>
      </c>
      <c r="X231" s="64" t="e">
        <v>#N/A</v>
      </c>
      <c r="Y231" s="64" t="e">
        <v>#N/A</v>
      </c>
      <c r="Z231" s="64" t="e">
        <v>#N/A</v>
      </c>
      <c r="AA231" s="64" t="e">
        <v>#N/A</v>
      </c>
      <c r="AB231" s="45"/>
      <c r="AC231" s="40" t="s">
        <v>137</v>
      </c>
      <c r="AD231" s="60">
        <v>2</v>
      </c>
      <c r="AE231" s="74">
        <v>0.14799999999999999</v>
      </c>
      <c r="AF231" s="61">
        <v>3.3864714402236098</v>
      </c>
      <c r="AG231" s="80" t="s">
        <v>130</v>
      </c>
      <c r="AH231" s="83">
        <v>-2.46</v>
      </c>
      <c r="AI231" s="83">
        <v>-4</v>
      </c>
      <c r="AJ231" s="83">
        <v>0.65</v>
      </c>
      <c r="AK231" s="80">
        <v>0</v>
      </c>
      <c r="AL231" s="80" t="s">
        <v>68</v>
      </c>
      <c r="AM231" s="80" t="s">
        <v>69</v>
      </c>
      <c r="AN231" s="80" t="s">
        <v>70</v>
      </c>
      <c r="AO231" s="95"/>
      <c r="AP231" s="96"/>
      <c r="AQ231" s="96"/>
      <c r="AR231" s="96"/>
      <c r="AS231" s="96"/>
      <c r="AT231" s="96"/>
      <c r="AU231" s="98"/>
      <c r="AV231" s="96"/>
      <c r="AW231" s="88" t="s">
        <v>79</v>
      </c>
      <c r="AX231" s="82">
        <v>21</v>
      </c>
      <c r="AY231" s="7">
        <f>Table1[[#This Row],[Surgery Date]]+Table1[[#This Row],[Days Post Injection]]</f>
        <v>42929</v>
      </c>
      <c r="AZ231" s="75">
        <v>663305812</v>
      </c>
      <c r="BA231" s="1" t="s">
        <v>71</v>
      </c>
      <c r="BB231" s="1" t="s">
        <v>71</v>
      </c>
      <c r="BC231" s="6" t="s">
        <v>71</v>
      </c>
      <c r="BD231" s="1" t="s">
        <v>132</v>
      </c>
      <c r="BE231" s="1">
        <v>0.83571323930230057</v>
      </c>
      <c r="BF231" s="1" t="s">
        <v>155</v>
      </c>
      <c r="BG231" s="1">
        <v>0.15617014189785183</v>
      </c>
    </row>
    <row r="232" spans="1:59" ht="12.75" customHeight="1">
      <c r="A232" s="136" t="s">
        <v>59</v>
      </c>
      <c r="B232" s="123">
        <v>43425</v>
      </c>
      <c r="C232" s="123">
        <v>43791</v>
      </c>
      <c r="D232" s="10" t="s">
        <v>495</v>
      </c>
      <c r="E232" s="6" t="s">
        <v>61</v>
      </c>
      <c r="F232" s="11">
        <v>437104</v>
      </c>
      <c r="G232" s="14" t="s">
        <v>62</v>
      </c>
      <c r="H232" s="6">
        <f>Table1[[#This Row],[Surgery Date]]-Table1[[#This Row],[Birth Date]]</f>
        <v>366</v>
      </c>
      <c r="I232" s="19" t="s">
        <v>63</v>
      </c>
      <c r="J232" s="14" t="s">
        <v>64</v>
      </c>
      <c r="K232" s="58">
        <v>30.3</v>
      </c>
      <c r="L232" s="58" t="e">
        <v>#N/A</v>
      </c>
      <c r="M232" s="14" t="s">
        <v>78</v>
      </c>
      <c r="N232" s="42" t="e">
        <v>#N/A</v>
      </c>
      <c r="O232" s="67" t="e">
        <v>#N/A</v>
      </c>
      <c r="P232" s="67" t="e">
        <v>#N/A</v>
      </c>
      <c r="Q232" s="67" t="e">
        <v>#N/A</v>
      </c>
      <c r="R232" s="72" t="e">
        <v>#N/A</v>
      </c>
      <c r="S232" s="67" t="e">
        <v>#N/A</v>
      </c>
      <c r="T232" s="67" t="e">
        <v>#N/A</v>
      </c>
      <c r="U232" s="67" t="e">
        <v>#N/A</v>
      </c>
      <c r="V232" s="67" t="e">
        <v>#N/A</v>
      </c>
      <c r="W232" s="67" t="e">
        <v>#N/A</v>
      </c>
      <c r="X232" s="67" t="e">
        <v>#N/A</v>
      </c>
      <c r="Y232" s="67" t="e">
        <v>#N/A</v>
      </c>
      <c r="Z232" s="67" t="e">
        <v>#N/A</v>
      </c>
      <c r="AA232" s="67" t="e">
        <v>#N/A</v>
      </c>
      <c r="AB232" s="45"/>
      <c r="AC232" s="40" t="s">
        <v>66</v>
      </c>
      <c r="AD232" s="60" t="e">
        <v>#N/A</v>
      </c>
      <c r="AE232" s="74" t="e">
        <v>#N/A</v>
      </c>
      <c r="AF232" s="61" t="e">
        <v>#N/A</v>
      </c>
      <c r="AG232" s="116" t="s">
        <v>130</v>
      </c>
      <c r="AH232" s="92">
        <v>-2.46</v>
      </c>
      <c r="AI232" s="92">
        <v>-4.1500000000000004</v>
      </c>
      <c r="AJ232" s="92">
        <v>0.65</v>
      </c>
      <c r="AK232" s="116">
        <v>0</v>
      </c>
      <c r="AL232" s="80" t="s">
        <v>68</v>
      </c>
      <c r="AM232" s="93" t="s">
        <v>387</v>
      </c>
      <c r="AN232" s="80" t="s">
        <v>70</v>
      </c>
      <c r="AO232" s="82"/>
      <c r="AP232" s="84"/>
      <c r="AQ232" s="84"/>
      <c r="AR232" s="84"/>
      <c r="AS232" s="80"/>
      <c r="AT232" s="84"/>
      <c r="AU232" s="84"/>
      <c r="AV232" s="101"/>
      <c r="AW232" s="88"/>
      <c r="AX232" s="82">
        <v>21</v>
      </c>
      <c r="AY232" s="51">
        <f>Table1[[#This Row],[Surgery Date]]+Table1[[#This Row],[Days Post Injection]]</f>
        <v>43812</v>
      </c>
      <c r="AZ232" s="75">
        <v>1003976709</v>
      </c>
      <c r="BA232" s="2" t="s">
        <v>71</v>
      </c>
      <c r="BB232" s="2" t="s">
        <v>71</v>
      </c>
      <c r="BC232" s="2" t="s">
        <v>72</v>
      </c>
      <c r="BD232" s="1" t="s">
        <v>132</v>
      </c>
      <c r="BE232" s="1">
        <v>0.92071077857358707</v>
      </c>
      <c r="BF232" s="1" t="s">
        <v>155</v>
      </c>
      <c r="BG232" s="1">
        <v>5.4395119288477192E-2</v>
      </c>
    </row>
    <row r="233" spans="1:59" ht="12.75" customHeight="1">
      <c r="A233" s="136" t="s">
        <v>59</v>
      </c>
      <c r="B233" s="121"/>
      <c r="C233" s="121">
        <v>42354</v>
      </c>
      <c r="D233" s="10" t="s">
        <v>496</v>
      </c>
      <c r="E233" s="6" t="s">
        <v>76</v>
      </c>
      <c r="F233" s="6">
        <v>173534</v>
      </c>
      <c r="G233" s="6" t="s">
        <v>62</v>
      </c>
      <c r="H233" s="6">
        <v>371</v>
      </c>
      <c r="I233" s="19" t="s">
        <v>63</v>
      </c>
      <c r="J233" s="6" t="s">
        <v>77</v>
      </c>
      <c r="K233" s="52">
        <v>32.700000000000003</v>
      </c>
      <c r="L233" s="52" t="e">
        <v>#N/A</v>
      </c>
      <c r="M233" s="19" t="s">
        <v>78</v>
      </c>
      <c r="N233" s="33" t="e">
        <v>#N/A</v>
      </c>
      <c r="O233" s="61" t="e">
        <v>#N/A</v>
      </c>
      <c r="P233" s="61" t="e">
        <v>#N/A</v>
      </c>
      <c r="Q233" s="61" t="e">
        <v>#N/A</v>
      </c>
      <c r="R233" s="68" t="e">
        <v>#N/A</v>
      </c>
      <c r="S233" s="61" t="e">
        <v>#N/A</v>
      </c>
      <c r="T233" s="61" t="e">
        <v>#N/A</v>
      </c>
      <c r="U233" s="61" t="e">
        <v>#N/A</v>
      </c>
      <c r="V233" s="61" t="e">
        <v>#N/A</v>
      </c>
      <c r="W233" s="61" t="e">
        <v>#N/A</v>
      </c>
      <c r="X233" s="61" t="e">
        <v>#N/A</v>
      </c>
      <c r="Y233" s="61" t="e">
        <v>#N/A</v>
      </c>
      <c r="Z233" s="61" t="e">
        <v>#N/A</v>
      </c>
      <c r="AA233" s="61" t="e">
        <v>#N/A</v>
      </c>
      <c r="AB233" s="44"/>
      <c r="AC233" s="40" t="s">
        <v>66</v>
      </c>
      <c r="AD233" s="60" t="e">
        <v>#N/A</v>
      </c>
      <c r="AE233" s="74" t="e">
        <v>#N/A</v>
      </c>
      <c r="AF233" s="61" t="e">
        <v>#N/A</v>
      </c>
      <c r="AG233" s="80" t="s">
        <v>88</v>
      </c>
      <c r="AH233" s="83">
        <v>-4</v>
      </c>
      <c r="AI233" s="83">
        <v>-3.4</v>
      </c>
      <c r="AJ233" s="83">
        <v>2.9</v>
      </c>
      <c r="AK233" s="80">
        <v>0</v>
      </c>
      <c r="AL233" s="80" t="s">
        <v>68</v>
      </c>
      <c r="AM233" s="80" t="s">
        <v>69</v>
      </c>
      <c r="AN233" s="80" t="s">
        <v>70</v>
      </c>
      <c r="AO233" s="82"/>
      <c r="AP233" s="80"/>
      <c r="AQ233" s="80"/>
      <c r="AR233" s="80"/>
      <c r="AS233" s="80"/>
      <c r="AT233" s="80"/>
      <c r="AU233" s="80"/>
      <c r="AV233" s="80"/>
      <c r="AW233" s="80" t="s">
        <v>79</v>
      </c>
      <c r="AX233" s="82">
        <v>21</v>
      </c>
      <c r="AY233" s="13">
        <f>Table1[[#This Row],[Surgery Date]]+Table1[[#This Row],[Days Post Injection]]</f>
        <v>42375</v>
      </c>
      <c r="AZ233" s="75">
        <v>501714516</v>
      </c>
      <c r="BA233" s="6" t="s">
        <v>71</v>
      </c>
      <c r="BB233" s="6" t="s">
        <v>71</v>
      </c>
      <c r="BC233" s="6" t="s">
        <v>71</v>
      </c>
      <c r="BD233" s="1" t="s">
        <v>121</v>
      </c>
      <c r="BE233" s="1">
        <v>0.35252166995812634</v>
      </c>
      <c r="BF233" s="1" t="s">
        <v>89</v>
      </c>
      <c r="BG233" s="1">
        <v>0.25132609014327462</v>
      </c>
    </row>
    <row r="234" spans="1:59" ht="12.75" customHeight="1">
      <c r="A234" s="136" t="s">
        <v>59</v>
      </c>
      <c r="B234" s="121">
        <v>42388</v>
      </c>
      <c r="C234" s="121">
        <v>42760</v>
      </c>
      <c r="D234" s="20" t="s">
        <v>497</v>
      </c>
      <c r="E234" s="6" t="s">
        <v>61</v>
      </c>
      <c r="F234" s="6">
        <v>300845</v>
      </c>
      <c r="G234" s="6" t="s">
        <v>62</v>
      </c>
      <c r="H234" s="6">
        <f>Table1[[#This Row],[Surgery Date]]-Table1[[#This Row],[Birth Date]]</f>
        <v>372</v>
      </c>
      <c r="I234" s="19" t="s">
        <v>63</v>
      </c>
      <c r="J234" s="6" t="s">
        <v>64</v>
      </c>
      <c r="K234" s="52">
        <v>32.1</v>
      </c>
      <c r="L234" s="52">
        <v>477</v>
      </c>
      <c r="M234" s="6" t="s">
        <v>65</v>
      </c>
      <c r="N234" s="33" t="e">
        <v>#N/A</v>
      </c>
      <c r="O234" s="64" t="e">
        <v>#N/A</v>
      </c>
      <c r="P234" s="64" t="e">
        <v>#N/A</v>
      </c>
      <c r="Q234" s="64" t="e">
        <v>#N/A</v>
      </c>
      <c r="R234" s="70" t="e">
        <v>#N/A</v>
      </c>
      <c r="S234" s="64" t="e">
        <v>#N/A</v>
      </c>
      <c r="T234" s="64" t="e">
        <v>#N/A</v>
      </c>
      <c r="U234" s="64" t="e">
        <v>#N/A</v>
      </c>
      <c r="V234" s="64" t="e">
        <v>#N/A</v>
      </c>
      <c r="W234" s="64" t="e">
        <v>#N/A</v>
      </c>
      <c r="X234" s="64" t="e">
        <v>#N/A</v>
      </c>
      <c r="Y234" s="64" t="e">
        <v>#N/A</v>
      </c>
      <c r="Z234" s="64" t="e">
        <v>#N/A</v>
      </c>
      <c r="AA234" s="64" t="e">
        <v>#N/A</v>
      </c>
      <c r="AB234" s="45"/>
      <c r="AC234" s="40" t="s">
        <v>66</v>
      </c>
      <c r="AD234" s="60" t="e">
        <v>#N/A</v>
      </c>
      <c r="AE234" s="74" t="e">
        <v>#N/A</v>
      </c>
      <c r="AF234" s="61" t="e">
        <v>#N/A</v>
      </c>
      <c r="AG234" s="84" t="s">
        <v>335</v>
      </c>
      <c r="AH234" s="83">
        <v>1.1000000000000001</v>
      </c>
      <c r="AI234" s="89">
        <v>-0.25</v>
      </c>
      <c r="AJ234" s="83">
        <v>1.3</v>
      </c>
      <c r="AK234" s="80">
        <v>0</v>
      </c>
      <c r="AL234" s="80" t="s">
        <v>68</v>
      </c>
      <c r="AM234" s="80" t="s">
        <v>69</v>
      </c>
      <c r="AN234" s="80" t="s">
        <v>70</v>
      </c>
      <c r="AO234" s="82"/>
      <c r="AP234" s="84"/>
      <c r="AQ234" s="84"/>
      <c r="AR234" s="84"/>
      <c r="AS234" s="84"/>
      <c r="AT234" s="84"/>
      <c r="AU234" s="84"/>
      <c r="AV234" s="84"/>
      <c r="AW234" s="88"/>
      <c r="AX234" s="82">
        <v>21</v>
      </c>
      <c r="AY234" s="13">
        <f>Table1[[#This Row],[Surgery Date]]+Table1[[#This Row],[Days Post Injection]]</f>
        <v>42781</v>
      </c>
      <c r="AZ234" s="75">
        <v>588519526</v>
      </c>
      <c r="BA234" s="8" t="s">
        <v>71</v>
      </c>
      <c r="BB234" s="8" t="s">
        <v>71</v>
      </c>
      <c r="BC234" s="18" t="s">
        <v>72</v>
      </c>
      <c r="BD234" s="1" t="s">
        <v>96</v>
      </c>
      <c r="BE234" s="1">
        <v>0.9854099181099617</v>
      </c>
      <c r="BF234" s="1" t="s">
        <v>95</v>
      </c>
      <c r="BG234" s="1">
        <v>1.4590081890038194E-2</v>
      </c>
    </row>
    <row r="235" spans="1:59" ht="12.75" customHeight="1">
      <c r="A235" s="136" t="s">
        <v>59</v>
      </c>
      <c r="B235" s="121">
        <v>42388</v>
      </c>
      <c r="C235" s="121">
        <v>42767</v>
      </c>
      <c r="D235" s="20" t="s">
        <v>498</v>
      </c>
      <c r="E235" s="6" t="s">
        <v>61</v>
      </c>
      <c r="F235" s="6">
        <v>300846</v>
      </c>
      <c r="G235" s="6" t="s">
        <v>62</v>
      </c>
      <c r="H235" s="6">
        <f>Table1[[#This Row],[Surgery Date]]-Table1[[#This Row],[Birth Date]]</f>
        <v>379</v>
      </c>
      <c r="I235" s="19" t="s">
        <v>63</v>
      </c>
      <c r="J235" s="6" t="s">
        <v>64</v>
      </c>
      <c r="K235" s="52">
        <v>34.299999999999997</v>
      </c>
      <c r="L235" s="52">
        <v>446</v>
      </c>
      <c r="M235" s="6" t="s">
        <v>65</v>
      </c>
      <c r="N235" s="33" t="e">
        <v>#N/A</v>
      </c>
      <c r="O235" s="64" t="e">
        <v>#N/A</v>
      </c>
      <c r="P235" s="64" t="e">
        <v>#N/A</v>
      </c>
      <c r="Q235" s="64" t="e">
        <v>#N/A</v>
      </c>
      <c r="R235" s="70" t="e">
        <v>#N/A</v>
      </c>
      <c r="S235" s="64" t="e">
        <v>#N/A</v>
      </c>
      <c r="T235" s="64" t="e">
        <v>#N/A</v>
      </c>
      <c r="U235" s="64" t="e">
        <v>#N/A</v>
      </c>
      <c r="V235" s="64" t="e">
        <v>#N/A</v>
      </c>
      <c r="W235" s="64" t="e">
        <v>#N/A</v>
      </c>
      <c r="X235" s="64" t="e">
        <v>#N/A</v>
      </c>
      <c r="Y235" s="64" t="e">
        <v>#N/A</v>
      </c>
      <c r="Z235" s="64" t="e">
        <v>#N/A</v>
      </c>
      <c r="AA235" s="64" t="e">
        <v>#N/A</v>
      </c>
      <c r="AB235" s="45"/>
      <c r="AC235" s="40" t="s">
        <v>66</v>
      </c>
      <c r="AD235" s="60" t="e">
        <v>#N/A</v>
      </c>
      <c r="AE235" s="74" t="e">
        <v>#N/A</v>
      </c>
      <c r="AF235" s="61" t="e">
        <v>#N/A</v>
      </c>
      <c r="AG235" s="84" t="s">
        <v>307</v>
      </c>
      <c r="AH235" s="83">
        <v>1.7</v>
      </c>
      <c r="AI235" s="89">
        <v>-0.4</v>
      </c>
      <c r="AJ235" s="83">
        <v>2</v>
      </c>
      <c r="AK235" s="80">
        <v>0</v>
      </c>
      <c r="AL235" s="80" t="s">
        <v>68</v>
      </c>
      <c r="AM235" s="80" t="s">
        <v>69</v>
      </c>
      <c r="AN235" s="80" t="s">
        <v>70</v>
      </c>
      <c r="AO235" s="82"/>
      <c r="AP235" s="84"/>
      <c r="AQ235" s="84"/>
      <c r="AR235" s="84"/>
      <c r="AS235" s="84"/>
      <c r="AT235" s="84"/>
      <c r="AU235" s="84"/>
      <c r="AV235" s="84"/>
      <c r="AW235" s="88"/>
      <c r="AX235" s="82">
        <v>21</v>
      </c>
      <c r="AY235" s="13">
        <f>Table1[[#This Row],[Surgery Date]]+Table1[[#This Row],[Days Post Injection]]</f>
        <v>42788</v>
      </c>
      <c r="AZ235" s="75">
        <v>589725878</v>
      </c>
      <c r="BA235" s="8" t="s">
        <v>71</v>
      </c>
      <c r="BB235" s="8" t="s">
        <v>71</v>
      </c>
      <c r="BC235" s="18" t="s">
        <v>72</v>
      </c>
      <c r="BD235" s="1" t="s">
        <v>96</v>
      </c>
      <c r="BE235" s="1">
        <v>0.32591912360568298</v>
      </c>
      <c r="BF235" s="1" t="s">
        <v>198</v>
      </c>
      <c r="BG235" s="1">
        <v>0.2822685036714811</v>
      </c>
    </row>
    <row r="236" spans="1:59" ht="12.75" customHeight="1">
      <c r="A236" s="136" t="s">
        <v>59</v>
      </c>
      <c r="B236" s="121">
        <v>42416</v>
      </c>
      <c r="C236" s="121">
        <v>42780</v>
      </c>
      <c r="D236" s="20" t="s">
        <v>499</v>
      </c>
      <c r="E236" s="6" t="s">
        <v>76</v>
      </c>
      <c r="F236" s="6">
        <v>306554</v>
      </c>
      <c r="G236" s="6" t="s">
        <v>62</v>
      </c>
      <c r="H236" s="6">
        <f>Table1[[#This Row],[Surgery Date]]-Table1[[#This Row],[Birth Date]]</f>
        <v>364</v>
      </c>
      <c r="I236" s="19" t="s">
        <v>63</v>
      </c>
      <c r="J236" s="6" t="s">
        <v>77</v>
      </c>
      <c r="K236" s="52">
        <v>33.799999999999997</v>
      </c>
      <c r="L236" s="52">
        <v>471.6</v>
      </c>
      <c r="M236" s="6" t="s">
        <v>65</v>
      </c>
      <c r="N236" s="33" t="e">
        <v>#N/A</v>
      </c>
      <c r="O236" s="64" t="e">
        <v>#N/A</v>
      </c>
      <c r="P236" s="64" t="e">
        <v>#N/A</v>
      </c>
      <c r="Q236" s="64" t="e">
        <v>#N/A</v>
      </c>
      <c r="R236" s="70" t="e">
        <v>#N/A</v>
      </c>
      <c r="S236" s="64" t="e">
        <v>#N/A</v>
      </c>
      <c r="T236" s="64" t="e">
        <v>#N/A</v>
      </c>
      <c r="U236" s="64" t="e">
        <v>#N/A</v>
      </c>
      <c r="V236" s="64" t="e">
        <v>#N/A</v>
      </c>
      <c r="W236" s="64" t="e">
        <v>#N/A</v>
      </c>
      <c r="X236" s="64" t="e">
        <v>#N/A</v>
      </c>
      <c r="Y236" s="64" t="e">
        <v>#N/A</v>
      </c>
      <c r="Z236" s="64" t="e">
        <v>#N/A</v>
      </c>
      <c r="AA236" s="64" t="e">
        <v>#N/A</v>
      </c>
      <c r="AB236" s="45"/>
      <c r="AC236" s="40" t="s">
        <v>66</v>
      </c>
      <c r="AD236" s="60" t="e">
        <v>#N/A</v>
      </c>
      <c r="AE236" s="74" t="e">
        <v>#N/A</v>
      </c>
      <c r="AF236" s="61" t="e">
        <v>#N/A</v>
      </c>
      <c r="AG236" s="84" t="s">
        <v>500</v>
      </c>
      <c r="AH236" s="83">
        <v>-0.7</v>
      </c>
      <c r="AI236" s="89">
        <v>-0.6</v>
      </c>
      <c r="AJ236" s="83">
        <v>2.9</v>
      </c>
      <c r="AK236" s="80">
        <v>0</v>
      </c>
      <c r="AL236" s="80" t="s">
        <v>68</v>
      </c>
      <c r="AM236" s="80" t="s">
        <v>69</v>
      </c>
      <c r="AN236" s="80" t="s">
        <v>70</v>
      </c>
      <c r="AO236" s="82"/>
      <c r="AP236" s="84"/>
      <c r="AQ236" s="84"/>
      <c r="AR236" s="84"/>
      <c r="AS236" s="84"/>
      <c r="AT236" s="84"/>
      <c r="AU236" s="84"/>
      <c r="AV236" s="84"/>
      <c r="AW236" s="88" t="s">
        <v>79</v>
      </c>
      <c r="AX236" s="82">
        <v>21</v>
      </c>
      <c r="AY236" s="13">
        <f>Table1[[#This Row],[Surgery Date]]+Table1[[#This Row],[Days Post Injection]]</f>
        <v>42801</v>
      </c>
      <c r="AZ236" s="75">
        <v>661489466</v>
      </c>
      <c r="BA236" s="8" t="s">
        <v>71</v>
      </c>
      <c r="BB236" s="8" t="s">
        <v>71</v>
      </c>
      <c r="BC236" s="8" t="s">
        <v>80</v>
      </c>
      <c r="BD236" s="1" t="s">
        <v>501</v>
      </c>
      <c r="BE236" s="1">
        <v>0.4029713952181817</v>
      </c>
      <c r="BF236" s="1" t="s">
        <v>502</v>
      </c>
      <c r="BG236" s="1">
        <v>0.36157858638798424</v>
      </c>
    </row>
    <row r="237" spans="1:59" ht="12.75" customHeight="1">
      <c r="A237" s="136" t="s">
        <v>59</v>
      </c>
      <c r="B237" s="121">
        <v>42353</v>
      </c>
      <c r="C237" s="121">
        <v>42753</v>
      </c>
      <c r="D237" s="20" t="s">
        <v>503</v>
      </c>
      <c r="E237" s="6" t="s">
        <v>76</v>
      </c>
      <c r="F237" s="6">
        <v>291578</v>
      </c>
      <c r="G237" s="6" t="s">
        <v>62</v>
      </c>
      <c r="H237" s="6">
        <f>Table1[[#This Row],[Surgery Date]]-Table1[[#This Row],[Birth Date]]</f>
        <v>400</v>
      </c>
      <c r="I237" s="19" t="s">
        <v>63</v>
      </c>
      <c r="J237" s="6" t="s">
        <v>77</v>
      </c>
      <c r="K237" s="52">
        <v>41.4</v>
      </c>
      <c r="L237" s="52">
        <v>474.9</v>
      </c>
      <c r="M237" s="6" t="s">
        <v>65</v>
      </c>
      <c r="N237" s="33" t="e">
        <v>#N/A</v>
      </c>
      <c r="O237" s="64" t="e">
        <v>#N/A</v>
      </c>
      <c r="P237" s="64" t="e">
        <v>#N/A</v>
      </c>
      <c r="Q237" s="64" t="e">
        <v>#N/A</v>
      </c>
      <c r="R237" s="70" t="e">
        <v>#N/A</v>
      </c>
      <c r="S237" s="64" t="e">
        <v>#N/A</v>
      </c>
      <c r="T237" s="64" t="e">
        <v>#N/A</v>
      </c>
      <c r="U237" s="64" t="e">
        <v>#N/A</v>
      </c>
      <c r="V237" s="64" t="e">
        <v>#N/A</v>
      </c>
      <c r="W237" s="64" t="e">
        <v>#N/A</v>
      </c>
      <c r="X237" s="64" t="e">
        <v>#N/A</v>
      </c>
      <c r="Y237" s="64" t="e">
        <v>#N/A</v>
      </c>
      <c r="Z237" s="64" t="e">
        <v>#N/A</v>
      </c>
      <c r="AA237" s="64" t="e">
        <v>#N/A</v>
      </c>
      <c r="AB237" s="45"/>
      <c r="AC237" s="40" t="s">
        <v>66</v>
      </c>
      <c r="AD237" s="60" t="e">
        <v>#N/A</v>
      </c>
      <c r="AE237" s="74" t="e">
        <v>#N/A</v>
      </c>
      <c r="AF237" s="61" t="e">
        <v>#N/A</v>
      </c>
      <c r="AG237" s="84" t="s">
        <v>172</v>
      </c>
      <c r="AH237" s="83">
        <v>-4.5999999999999996</v>
      </c>
      <c r="AI237" s="89">
        <v>-2.2999999999999998</v>
      </c>
      <c r="AJ237" s="83">
        <v>1.67</v>
      </c>
      <c r="AK237" s="80">
        <v>0</v>
      </c>
      <c r="AL237" s="80" t="s">
        <v>68</v>
      </c>
      <c r="AM237" s="80" t="s">
        <v>69</v>
      </c>
      <c r="AN237" s="80" t="s">
        <v>70</v>
      </c>
      <c r="AO237" s="82"/>
      <c r="AP237" s="84"/>
      <c r="AQ237" s="84"/>
      <c r="AR237" s="84"/>
      <c r="AS237" s="84"/>
      <c r="AT237" s="84"/>
      <c r="AU237" s="84"/>
      <c r="AV237" s="84"/>
      <c r="AW237" s="88" t="s">
        <v>79</v>
      </c>
      <c r="AX237" s="82">
        <v>21</v>
      </c>
      <c r="AY237" s="13">
        <f>Table1[[#This Row],[Surgery Date]]+Table1[[#This Row],[Days Post Injection]]</f>
        <v>42774</v>
      </c>
      <c r="AZ237" s="75">
        <v>658079532</v>
      </c>
      <c r="BA237" s="8" t="s">
        <v>71</v>
      </c>
      <c r="BB237" s="8" t="s">
        <v>71</v>
      </c>
      <c r="BC237" s="8" t="s">
        <v>80</v>
      </c>
      <c r="BD237" s="1" t="s">
        <v>504</v>
      </c>
      <c r="BE237" s="1">
        <v>0.89225006571471344</v>
      </c>
      <c r="BF237" s="1" t="s">
        <v>173</v>
      </c>
      <c r="BG237" s="1">
        <v>6.4456115357369143E-2</v>
      </c>
    </row>
    <row r="238" spans="1:59" ht="12.75" customHeight="1">
      <c r="A238" s="136" t="s">
        <v>59</v>
      </c>
      <c r="B238" s="121">
        <v>42388</v>
      </c>
      <c r="C238" s="121">
        <v>42761</v>
      </c>
      <c r="D238" s="20" t="s">
        <v>505</v>
      </c>
      <c r="E238" s="6" t="s">
        <v>61</v>
      </c>
      <c r="F238" s="6">
        <v>300848</v>
      </c>
      <c r="G238" s="6" t="s">
        <v>62</v>
      </c>
      <c r="H238" s="6">
        <f>Table1[[#This Row],[Surgery Date]]-Table1[[#This Row],[Birth Date]]</f>
        <v>373</v>
      </c>
      <c r="I238" s="19" t="s">
        <v>63</v>
      </c>
      <c r="J238" s="6" t="s">
        <v>64</v>
      </c>
      <c r="K238" s="52">
        <v>30.6</v>
      </c>
      <c r="L238" s="52">
        <v>442.2</v>
      </c>
      <c r="M238" s="6" t="s">
        <v>65</v>
      </c>
      <c r="N238" s="33" t="e">
        <v>#N/A</v>
      </c>
      <c r="O238" s="64" t="e">
        <v>#N/A</v>
      </c>
      <c r="P238" s="64" t="e">
        <v>#N/A</v>
      </c>
      <c r="Q238" s="64" t="e">
        <v>#N/A</v>
      </c>
      <c r="R238" s="70" t="e">
        <v>#N/A</v>
      </c>
      <c r="S238" s="64" t="e">
        <v>#N/A</v>
      </c>
      <c r="T238" s="64" t="e">
        <v>#N/A</v>
      </c>
      <c r="U238" s="64" t="e">
        <v>#N/A</v>
      </c>
      <c r="V238" s="64" t="e">
        <v>#N/A</v>
      </c>
      <c r="W238" s="64" t="e">
        <v>#N/A</v>
      </c>
      <c r="X238" s="64" t="e">
        <v>#N/A</v>
      </c>
      <c r="Y238" s="64" t="e">
        <v>#N/A</v>
      </c>
      <c r="Z238" s="64" t="e">
        <v>#N/A</v>
      </c>
      <c r="AA238" s="64" t="e">
        <v>#N/A</v>
      </c>
      <c r="AB238" s="45"/>
      <c r="AC238" s="40" t="s">
        <v>66</v>
      </c>
      <c r="AD238" s="60" t="e">
        <v>#N/A</v>
      </c>
      <c r="AE238" s="74" t="e">
        <v>#N/A</v>
      </c>
      <c r="AF238" s="61" t="e">
        <v>#N/A</v>
      </c>
      <c r="AG238" s="84" t="s">
        <v>165</v>
      </c>
      <c r="AH238" s="83">
        <v>-2.54</v>
      </c>
      <c r="AI238" s="89">
        <v>-4.2</v>
      </c>
      <c r="AJ238" s="83">
        <v>1.25</v>
      </c>
      <c r="AK238" s="80">
        <v>0</v>
      </c>
      <c r="AL238" s="80" t="s">
        <v>68</v>
      </c>
      <c r="AM238" s="80" t="s">
        <v>69</v>
      </c>
      <c r="AN238" s="80" t="s">
        <v>70</v>
      </c>
      <c r="AO238" s="82"/>
      <c r="AP238" s="84"/>
      <c r="AQ238" s="84"/>
      <c r="AR238" s="84"/>
      <c r="AS238" s="84"/>
      <c r="AT238" s="84"/>
      <c r="AU238" s="84"/>
      <c r="AV238" s="84"/>
      <c r="AW238" s="88"/>
      <c r="AX238" s="82">
        <v>21</v>
      </c>
      <c r="AY238" s="13">
        <f>Table1[[#This Row],[Surgery Date]]+Table1[[#This Row],[Days Post Injection]]</f>
        <v>42782</v>
      </c>
      <c r="AZ238" s="75">
        <v>589320996</v>
      </c>
      <c r="BA238" s="8" t="s">
        <v>71</v>
      </c>
      <c r="BB238" s="8" t="s">
        <v>71</v>
      </c>
      <c r="BC238" s="18" t="s">
        <v>72</v>
      </c>
      <c r="BD238" s="1" t="s">
        <v>166</v>
      </c>
      <c r="BE238" s="1">
        <v>0.77166880822620243</v>
      </c>
      <c r="BF238" s="1" t="s">
        <v>131</v>
      </c>
      <c r="BG238" s="1">
        <v>0.11316015855542576</v>
      </c>
    </row>
    <row r="239" spans="1:59" ht="12.75" customHeight="1">
      <c r="A239" s="136" t="s">
        <v>59</v>
      </c>
      <c r="B239" s="121">
        <v>42388</v>
      </c>
      <c r="C239" s="121">
        <v>42766</v>
      </c>
      <c r="D239" s="20" t="s">
        <v>506</v>
      </c>
      <c r="E239" s="6" t="s">
        <v>76</v>
      </c>
      <c r="F239" s="6">
        <v>300838</v>
      </c>
      <c r="G239" s="6" t="s">
        <v>62</v>
      </c>
      <c r="H239" s="6">
        <f>Table1[[#This Row],[Surgery Date]]-Table1[[#This Row],[Birth Date]]</f>
        <v>378</v>
      </c>
      <c r="I239" s="19" t="s">
        <v>63</v>
      </c>
      <c r="J239" s="6" t="s">
        <v>77</v>
      </c>
      <c r="K239" s="52">
        <v>31.7</v>
      </c>
      <c r="L239" s="52">
        <v>467</v>
      </c>
      <c r="M239" s="6" t="s">
        <v>65</v>
      </c>
      <c r="N239" s="33" t="e">
        <v>#N/A</v>
      </c>
      <c r="O239" s="64" t="e">
        <v>#N/A</v>
      </c>
      <c r="P239" s="64" t="e">
        <v>#N/A</v>
      </c>
      <c r="Q239" s="64" t="e">
        <v>#N/A</v>
      </c>
      <c r="R239" s="70" t="e">
        <v>#N/A</v>
      </c>
      <c r="S239" s="64" t="e">
        <v>#N/A</v>
      </c>
      <c r="T239" s="64" t="e">
        <v>#N/A</v>
      </c>
      <c r="U239" s="64" t="e">
        <v>#N/A</v>
      </c>
      <c r="V239" s="64" t="e">
        <v>#N/A</v>
      </c>
      <c r="W239" s="64" t="e">
        <v>#N/A</v>
      </c>
      <c r="X239" s="64" t="e">
        <v>#N/A</v>
      </c>
      <c r="Y239" s="64" t="e">
        <v>#N/A</v>
      </c>
      <c r="Z239" s="64" t="e">
        <v>#N/A</v>
      </c>
      <c r="AA239" s="64" t="e">
        <v>#N/A</v>
      </c>
      <c r="AB239" s="45"/>
      <c r="AC239" s="40" t="s">
        <v>66</v>
      </c>
      <c r="AD239" s="60" t="e">
        <v>#N/A</v>
      </c>
      <c r="AE239" s="74" t="e">
        <v>#N/A</v>
      </c>
      <c r="AF239" s="61" t="e">
        <v>#N/A</v>
      </c>
      <c r="AG239" s="84" t="s">
        <v>177</v>
      </c>
      <c r="AH239" s="83">
        <v>-2.8</v>
      </c>
      <c r="AI239" s="89">
        <v>-4.4000000000000004</v>
      </c>
      <c r="AJ239" s="83">
        <v>1.7</v>
      </c>
      <c r="AK239" s="80">
        <v>0</v>
      </c>
      <c r="AL239" s="80" t="s">
        <v>68</v>
      </c>
      <c r="AM239" s="80" t="s">
        <v>69</v>
      </c>
      <c r="AN239" s="80" t="s">
        <v>70</v>
      </c>
      <c r="AO239" s="82"/>
      <c r="AP239" s="84"/>
      <c r="AQ239" s="84"/>
      <c r="AR239" s="84"/>
      <c r="AS239" s="84"/>
      <c r="AT239" s="84"/>
      <c r="AU239" s="84"/>
      <c r="AV239" s="84"/>
      <c r="AW239" s="88" t="s">
        <v>79</v>
      </c>
      <c r="AX239" s="82">
        <v>21</v>
      </c>
      <c r="AY239" s="13">
        <f>Table1[[#This Row],[Surgery Date]]+Table1[[#This Row],[Days Post Injection]]</f>
        <v>42787</v>
      </c>
      <c r="AZ239" s="75">
        <v>844179959</v>
      </c>
      <c r="BA239" s="8" t="s">
        <v>71</v>
      </c>
      <c r="BB239" s="8" t="s">
        <v>71</v>
      </c>
      <c r="BC239" s="8" t="s">
        <v>71</v>
      </c>
      <c r="BD239" s="1" t="s">
        <v>178</v>
      </c>
      <c r="BE239" s="1">
        <v>0.44895597232104922</v>
      </c>
      <c r="BF239" s="1" t="s">
        <v>183</v>
      </c>
      <c r="BG239" s="1">
        <v>0.41778419301980402</v>
      </c>
    </row>
    <row r="240" spans="1:59" ht="12.75" customHeight="1">
      <c r="A240" s="136" t="s">
        <v>59</v>
      </c>
      <c r="B240" s="121">
        <v>42360</v>
      </c>
      <c r="C240" s="121">
        <v>42751</v>
      </c>
      <c r="D240" s="20" t="s">
        <v>507</v>
      </c>
      <c r="E240" s="6" t="s">
        <v>61</v>
      </c>
      <c r="F240" s="6">
        <v>230310</v>
      </c>
      <c r="G240" s="6" t="s">
        <v>62</v>
      </c>
      <c r="H240" s="6">
        <f>Table1[[#This Row],[Surgery Date]]-Table1[[#This Row],[Birth Date]]</f>
        <v>391</v>
      </c>
      <c r="I240" s="19" t="s">
        <v>63</v>
      </c>
      <c r="J240" s="6" t="s">
        <v>64</v>
      </c>
      <c r="K240" s="52">
        <v>34.1</v>
      </c>
      <c r="L240" s="52">
        <v>450.6</v>
      </c>
      <c r="M240" s="6" t="s">
        <v>78</v>
      </c>
      <c r="N240" s="33" t="e">
        <v>#N/A</v>
      </c>
      <c r="O240" s="64" t="e">
        <v>#N/A</v>
      </c>
      <c r="P240" s="64" t="e">
        <v>#N/A</v>
      </c>
      <c r="Q240" s="64" t="e">
        <v>#N/A</v>
      </c>
      <c r="R240" s="70" t="e">
        <v>#N/A</v>
      </c>
      <c r="S240" s="64" t="e">
        <v>#N/A</v>
      </c>
      <c r="T240" s="64" t="e">
        <v>#N/A</v>
      </c>
      <c r="U240" s="64" t="e">
        <v>#N/A</v>
      </c>
      <c r="V240" s="64" t="e">
        <v>#N/A</v>
      </c>
      <c r="W240" s="64" t="e">
        <v>#N/A</v>
      </c>
      <c r="X240" s="64" t="e">
        <v>#N/A</v>
      </c>
      <c r="Y240" s="64" t="e">
        <v>#N/A</v>
      </c>
      <c r="Z240" s="64" t="e">
        <v>#N/A</v>
      </c>
      <c r="AA240" s="64" t="e">
        <v>#N/A</v>
      </c>
      <c r="AB240" s="45"/>
      <c r="AC240" s="40" t="s">
        <v>66</v>
      </c>
      <c r="AD240" s="60" t="e">
        <v>#N/A</v>
      </c>
      <c r="AE240" s="74" t="e">
        <v>#N/A</v>
      </c>
      <c r="AF240" s="61" t="e">
        <v>#N/A</v>
      </c>
      <c r="AG240" s="84" t="s">
        <v>508</v>
      </c>
      <c r="AH240" s="83">
        <v>-2.2999999999999998</v>
      </c>
      <c r="AI240" s="89">
        <v>-1.25</v>
      </c>
      <c r="AJ240" s="83">
        <v>1.25</v>
      </c>
      <c r="AK240" s="80">
        <v>0</v>
      </c>
      <c r="AL240" s="80" t="s">
        <v>68</v>
      </c>
      <c r="AM240" s="80" t="s">
        <v>69</v>
      </c>
      <c r="AN240" s="80" t="s">
        <v>70</v>
      </c>
      <c r="AO240" s="82"/>
      <c r="AP240" s="84"/>
      <c r="AQ240" s="84"/>
      <c r="AR240" s="84"/>
      <c r="AS240" s="84"/>
      <c r="AT240" s="84"/>
      <c r="AU240" s="84"/>
      <c r="AV240" s="84"/>
      <c r="AW240" s="88"/>
      <c r="AX240" s="82">
        <v>21</v>
      </c>
      <c r="AY240" s="13">
        <f>Table1[[#This Row],[Surgery Date]]+Table1[[#This Row],[Days Post Injection]]</f>
        <v>42772</v>
      </c>
      <c r="AZ240" s="75">
        <v>587305633</v>
      </c>
      <c r="BA240" s="8" t="s">
        <v>71</v>
      </c>
      <c r="BB240" s="8" t="s">
        <v>80</v>
      </c>
      <c r="BC240" s="18" t="s">
        <v>72</v>
      </c>
      <c r="BD240" s="1" t="s">
        <v>86</v>
      </c>
      <c r="BE240" s="1">
        <v>0.97859673029573191</v>
      </c>
      <c r="BF240" s="1" t="s">
        <v>160</v>
      </c>
      <c r="BG240" s="1">
        <v>1.1950056978431845E-2</v>
      </c>
    </row>
    <row r="241" spans="1:59" ht="12.75" customHeight="1">
      <c r="A241" s="136" t="s">
        <v>59</v>
      </c>
      <c r="B241" s="121">
        <v>42360</v>
      </c>
      <c r="C241" s="121">
        <v>42751</v>
      </c>
      <c r="D241" s="20" t="s">
        <v>509</v>
      </c>
      <c r="E241" s="6" t="s">
        <v>61</v>
      </c>
      <c r="F241" s="6">
        <v>230311</v>
      </c>
      <c r="G241" s="6" t="s">
        <v>62</v>
      </c>
      <c r="H241" s="6">
        <f>Table1[[#This Row],[Surgery Date]]-Table1[[#This Row],[Birth Date]]</f>
        <v>391</v>
      </c>
      <c r="I241" s="19" t="s">
        <v>63</v>
      </c>
      <c r="J241" s="6" t="s">
        <v>64</v>
      </c>
      <c r="K241" s="52">
        <v>33.799999999999997</v>
      </c>
      <c r="L241" s="52">
        <v>430.4</v>
      </c>
      <c r="M241" s="6" t="s">
        <v>78</v>
      </c>
      <c r="N241" s="33" t="e">
        <v>#N/A</v>
      </c>
      <c r="O241" s="64" t="e">
        <v>#N/A</v>
      </c>
      <c r="P241" s="64" t="e">
        <v>#N/A</v>
      </c>
      <c r="Q241" s="64" t="e">
        <v>#N/A</v>
      </c>
      <c r="R241" s="70" t="e">
        <v>#N/A</v>
      </c>
      <c r="S241" s="64" t="e">
        <v>#N/A</v>
      </c>
      <c r="T241" s="64" t="e">
        <v>#N/A</v>
      </c>
      <c r="U241" s="64" t="e">
        <v>#N/A</v>
      </c>
      <c r="V241" s="64" t="e">
        <v>#N/A</v>
      </c>
      <c r="W241" s="64" t="e">
        <v>#N/A</v>
      </c>
      <c r="X241" s="64" t="e">
        <v>#N/A</v>
      </c>
      <c r="Y241" s="64" t="e">
        <v>#N/A</v>
      </c>
      <c r="Z241" s="64" t="e">
        <v>#N/A</v>
      </c>
      <c r="AA241" s="64" t="e">
        <v>#N/A</v>
      </c>
      <c r="AB241" s="45"/>
      <c r="AC241" s="40" t="s">
        <v>66</v>
      </c>
      <c r="AD241" s="60" t="e">
        <v>#N/A</v>
      </c>
      <c r="AE241" s="74" t="e">
        <v>#N/A</v>
      </c>
      <c r="AF241" s="61" t="e">
        <v>#N/A</v>
      </c>
      <c r="AG241" s="84" t="s">
        <v>508</v>
      </c>
      <c r="AH241" s="83">
        <v>-2.46</v>
      </c>
      <c r="AI241" s="89">
        <v>-2.5</v>
      </c>
      <c r="AJ241" s="83">
        <v>1.34</v>
      </c>
      <c r="AK241" s="80">
        <v>0</v>
      </c>
      <c r="AL241" s="80" t="s">
        <v>68</v>
      </c>
      <c r="AM241" s="80" t="s">
        <v>69</v>
      </c>
      <c r="AN241" s="80" t="s">
        <v>70</v>
      </c>
      <c r="AO241" s="82"/>
      <c r="AP241" s="84"/>
      <c r="AQ241" s="84"/>
      <c r="AR241" s="84"/>
      <c r="AS241" s="84"/>
      <c r="AT241" s="84"/>
      <c r="AU241" s="84"/>
      <c r="AV241" s="84"/>
      <c r="AW241" s="88"/>
      <c r="AX241" s="82">
        <v>21</v>
      </c>
      <c r="AY241" s="13">
        <f>Table1[[#This Row],[Surgery Date]]+Table1[[#This Row],[Days Post Injection]]</f>
        <v>42772</v>
      </c>
      <c r="AZ241" s="75">
        <v>587605033</v>
      </c>
      <c r="BA241" s="8" t="s">
        <v>71</v>
      </c>
      <c r="BB241" s="8" t="s">
        <v>80</v>
      </c>
      <c r="BC241" s="18" t="s">
        <v>72</v>
      </c>
      <c r="BD241" s="1" t="s">
        <v>86</v>
      </c>
      <c r="BE241" s="1">
        <v>0.73606724560857895</v>
      </c>
      <c r="BF241" s="1" t="s">
        <v>73</v>
      </c>
      <c r="BG241" s="1">
        <v>0.15939356771408894</v>
      </c>
    </row>
    <row r="242" spans="1:59" ht="12.75" customHeight="1">
      <c r="A242" s="136" t="s">
        <v>59</v>
      </c>
      <c r="B242" s="121">
        <v>42360</v>
      </c>
      <c r="C242" s="121">
        <v>42752</v>
      </c>
      <c r="D242" s="20" t="s">
        <v>510</v>
      </c>
      <c r="E242" s="6" t="s">
        <v>76</v>
      </c>
      <c r="F242" s="6">
        <v>230317</v>
      </c>
      <c r="G242" s="6" t="s">
        <v>62</v>
      </c>
      <c r="H242" s="6">
        <f>Table1[[#This Row],[Surgery Date]]-Table1[[#This Row],[Birth Date]]</f>
        <v>392</v>
      </c>
      <c r="I242" s="19" t="s">
        <v>63</v>
      </c>
      <c r="J242" s="6" t="s">
        <v>77</v>
      </c>
      <c r="K242" s="52">
        <v>30.2</v>
      </c>
      <c r="L242" s="52">
        <v>463.7</v>
      </c>
      <c r="M242" s="6" t="s">
        <v>78</v>
      </c>
      <c r="N242" s="33" t="e">
        <v>#N/A</v>
      </c>
      <c r="O242" s="64" t="e">
        <v>#N/A</v>
      </c>
      <c r="P242" s="64" t="e">
        <v>#N/A</v>
      </c>
      <c r="Q242" s="64" t="e">
        <v>#N/A</v>
      </c>
      <c r="R242" s="70" t="e">
        <v>#N/A</v>
      </c>
      <c r="S242" s="64" t="e">
        <v>#N/A</v>
      </c>
      <c r="T242" s="64" t="e">
        <v>#N/A</v>
      </c>
      <c r="U242" s="64" t="e">
        <v>#N/A</v>
      </c>
      <c r="V242" s="64" t="e">
        <v>#N/A</v>
      </c>
      <c r="W242" s="64" t="e">
        <v>#N/A</v>
      </c>
      <c r="X242" s="64" t="e">
        <v>#N/A</v>
      </c>
      <c r="Y242" s="64" t="e">
        <v>#N/A</v>
      </c>
      <c r="Z242" s="64" t="e">
        <v>#N/A</v>
      </c>
      <c r="AA242" s="64" t="e">
        <v>#N/A</v>
      </c>
      <c r="AB242" s="45"/>
      <c r="AC242" s="40" t="s">
        <v>66</v>
      </c>
      <c r="AD242" s="60" t="e">
        <v>#N/A</v>
      </c>
      <c r="AE242" s="74" t="e">
        <v>#N/A</v>
      </c>
      <c r="AF242" s="61" t="e">
        <v>#N/A</v>
      </c>
      <c r="AG242" s="84" t="s">
        <v>508</v>
      </c>
      <c r="AH242" s="83">
        <v>-2.2999999999999998</v>
      </c>
      <c r="AI242" s="89">
        <v>-1.25</v>
      </c>
      <c r="AJ242" s="83">
        <v>1.25</v>
      </c>
      <c r="AK242" s="80">
        <v>0</v>
      </c>
      <c r="AL242" s="80" t="s">
        <v>68</v>
      </c>
      <c r="AM242" s="80" t="s">
        <v>69</v>
      </c>
      <c r="AN242" s="80" t="s">
        <v>70</v>
      </c>
      <c r="AO242" s="82"/>
      <c r="AP242" s="84"/>
      <c r="AQ242" s="84"/>
      <c r="AR242" s="84"/>
      <c r="AS242" s="84"/>
      <c r="AT242" s="84"/>
      <c r="AU242" s="84"/>
      <c r="AV242" s="84"/>
      <c r="AW242" s="88" t="s">
        <v>79</v>
      </c>
      <c r="AX242" s="82">
        <v>21</v>
      </c>
      <c r="AY242" s="13">
        <f>Table1[[#This Row],[Surgery Date]]+Table1[[#This Row],[Days Post Injection]]</f>
        <v>42773</v>
      </c>
      <c r="AZ242" s="75">
        <v>599422475</v>
      </c>
      <c r="BA242" s="8" t="s">
        <v>71</v>
      </c>
      <c r="BB242" s="8" t="s">
        <v>71</v>
      </c>
      <c r="BC242" s="8" t="s">
        <v>71</v>
      </c>
      <c r="BD242" s="1" t="s">
        <v>86</v>
      </c>
      <c r="BE242" s="1">
        <v>0.81405902758134041</v>
      </c>
      <c r="BF242" s="1" t="s">
        <v>266</v>
      </c>
      <c r="BG242" s="1">
        <v>0.14395357068591014</v>
      </c>
    </row>
    <row r="243" spans="1:59" ht="12.75" customHeight="1">
      <c r="A243" s="136" t="s">
        <v>59</v>
      </c>
      <c r="B243" s="121">
        <v>42360</v>
      </c>
      <c r="C243" s="121">
        <v>42752</v>
      </c>
      <c r="D243" s="20" t="s">
        <v>511</v>
      </c>
      <c r="E243" s="6" t="s">
        <v>76</v>
      </c>
      <c r="F243" s="6">
        <v>230318</v>
      </c>
      <c r="G243" s="6" t="s">
        <v>62</v>
      </c>
      <c r="H243" s="6">
        <f>Table1[[#This Row],[Surgery Date]]-Table1[[#This Row],[Birth Date]]</f>
        <v>392</v>
      </c>
      <c r="I243" s="19" t="s">
        <v>63</v>
      </c>
      <c r="J243" s="6" t="s">
        <v>77</v>
      </c>
      <c r="K243" s="52">
        <v>34.9</v>
      </c>
      <c r="L243" s="52">
        <v>443.6</v>
      </c>
      <c r="M243" s="6" t="s">
        <v>78</v>
      </c>
      <c r="N243" s="33" t="e">
        <v>#N/A</v>
      </c>
      <c r="O243" s="64" t="e">
        <v>#N/A</v>
      </c>
      <c r="P243" s="64" t="e">
        <v>#N/A</v>
      </c>
      <c r="Q243" s="64" t="e">
        <v>#N/A</v>
      </c>
      <c r="R243" s="70" t="e">
        <v>#N/A</v>
      </c>
      <c r="S243" s="64" t="e">
        <v>#N/A</v>
      </c>
      <c r="T243" s="64" t="e">
        <v>#N/A</v>
      </c>
      <c r="U243" s="64" t="e">
        <v>#N/A</v>
      </c>
      <c r="V243" s="64" t="e">
        <v>#N/A</v>
      </c>
      <c r="W243" s="64" t="e">
        <v>#N/A</v>
      </c>
      <c r="X243" s="64" t="e">
        <v>#N/A</v>
      </c>
      <c r="Y243" s="64" t="e">
        <v>#N/A</v>
      </c>
      <c r="Z243" s="64" t="e">
        <v>#N/A</v>
      </c>
      <c r="AA243" s="64" t="e">
        <v>#N/A</v>
      </c>
      <c r="AB243" s="45"/>
      <c r="AC243" s="40" t="s">
        <v>66</v>
      </c>
      <c r="AD243" s="60" t="e">
        <v>#N/A</v>
      </c>
      <c r="AE243" s="74" t="e">
        <v>#N/A</v>
      </c>
      <c r="AF243" s="61" t="e">
        <v>#N/A</v>
      </c>
      <c r="AG243" s="84" t="s">
        <v>508</v>
      </c>
      <c r="AH243" s="83">
        <v>-2.46</v>
      </c>
      <c r="AI243" s="89">
        <v>-2.5</v>
      </c>
      <c r="AJ243" s="83">
        <v>1.34</v>
      </c>
      <c r="AK243" s="80">
        <v>0</v>
      </c>
      <c r="AL243" s="80" t="s">
        <v>68</v>
      </c>
      <c r="AM243" s="80" t="s">
        <v>69</v>
      </c>
      <c r="AN243" s="80" t="s">
        <v>70</v>
      </c>
      <c r="AO243" s="82"/>
      <c r="AP243" s="84"/>
      <c r="AQ243" s="84"/>
      <c r="AR243" s="84"/>
      <c r="AS243" s="84"/>
      <c r="AT243" s="84"/>
      <c r="AU243" s="84"/>
      <c r="AV243" s="84"/>
      <c r="AW243" s="88" t="s">
        <v>79</v>
      </c>
      <c r="AX243" s="82">
        <v>21</v>
      </c>
      <c r="AY243" s="13">
        <f>Table1[[#This Row],[Surgery Date]]+Table1[[#This Row],[Days Post Injection]]</f>
        <v>42773</v>
      </c>
      <c r="AZ243" s="75">
        <v>636968174</v>
      </c>
      <c r="BA243" s="8" t="s">
        <v>71</v>
      </c>
      <c r="BB243" s="8" t="s">
        <v>71</v>
      </c>
      <c r="BC243" s="8" t="s">
        <v>71</v>
      </c>
      <c r="BD243" s="1" t="s">
        <v>86</v>
      </c>
      <c r="BE243" s="1">
        <v>0.98945094914503795</v>
      </c>
      <c r="BF243" s="1" t="s">
        <v>174</v>
      </c>
      <c r="BG243" s="1">
        <v>1.0201175505701678E-2</v>
      </c>
    </row>
    <row r="244" spans="1:59" ht="12.75" customHeight="1">
      <c r="A244" s="136" t="s">
        <v>59</v>
      </c>
      <c r="B244" s="121">
        <v>42398</v>
      </c>
      <c r="C244" s="121">
        <v>42776</v>
      </c>
      <c r="D244" s="20" t="s">
        <v>512</v>
      </c>
      <c r="E244" s="6" t="s">
        <v>76</v>
      </c>
      <c r="F244" s="6">
        <v>236345</v>
      </c>
      <c r="G244" s="6" t="s">
        <v>62</v>
      </c>
      <c r="H244" s="6">
        <f>Table1[[#This Row],[Surgery Date]]-Table1[[#This Row],[Birth Date]]</f>
        <v>378</v>
      </c>
      <c r="I244" s="19" t="s">
        <v>63</v>
      </c>
      <c r="J244" s="6" t="s">
        <v>77</v>
      </c>
      <c r="K244" s="52">
        <v>35.799999999999997</v>
      </c>
      <c r="L244" s="52">
        <v>473</v>
      </c>
      <c r="M244" s="6" t="s">
        <v>78</v>
      </c>
      <c r="N244" s="33" t="e">
        <v>#N/A</v>
      </c>
      <c r="O244" s="64" t="e">
        <v>#N/A</v>
      </c>
      <c r="P244" s="64" t="e">
        <v>#N/A</v>
      </c>
      <c r="Q244" s="64" t="e">
        <v>#N/A</v>
      </c>
      <c r="R244" s="70" t="e">
        <v>#N/A</v>
      </c>
      <c r="S244" s="64" t="e">
        <v>#N/A</v>
      </c>
      <c r="T244" s="64" t="e">
        <v>#N/A</v>
      </c>
      <c r="U244" s="64" t="e">
        <v>#N/A</v>
      </c>
      <c r="V244" s="64" t="e">
        <v>#N/A</v>
      </c>
      <c r="W244" s="64" t="e">
        <v>#N/A</v>
      </c>
      <c r="X244" s="64" t="e">
        <v>#N/A</v>
      </c>
      <c r="Y244" s="64" t="e">
        <v>#N/A</v>
      </c>
      <c r="Z244" s="64" t="e">
        <v>#N/A</v>
      </c>
      <c r="AA244" s="64" t="e">
        <v>#N/A</v>
      </c>
      <c r="AB244" s="45"/>
      <c r="AC244" s="40" t="s">
        <v>66</v>
      </c>
      <c r="AD244" s="60" t="e">
        <v>#N/A</v>
      </c>
      <c r="AE244" s="74" t="e">
        <v>#N/A</v>
      </c>
      <c r="AF244" s="61" t="e">
        <v>#N/A</v>
      </c>
      <c r="AG244" s="84" t="s">
        <v>169</v>
      </c>
      <c r="AH244" s="83">
        <v>-3.52</v>
      </c>
      <c r="AI244" s="89">
        <v>-4.25</v>
      </c>
      <c r="AJ244" s="83">
        <v>1.5</v>
      </c>
      <c r="AK244" s="80">
        <v>0</v>
      </c>
      <c r="AL244" s="80" t="s">
        <v>68</v>
      </c>
      <c r="AM244" s="80" t="s">
        <v>69</v>
      </c>
      <c r="AN244" s="80" t="s">
        <v>513</v>
      </c>
      <c r="AO244" s="82"/>
      <c r="AP244" s="84"/>
      <c r="AQ244" s="84"/>
      <c r="AR244" s="84"/>
      <c r="AS244" s="84"/>
      <c r="AT244" s="84"/>
      <c r="AU244" s="84"/>
      <c r="AV244" s="84"/>
      <c r="AW244" s="88" t="s">
        <v>79</v>
      </c>
      <c r="AX244" s="82">
        <v>21</v>
      </c>
      <c r="AY244" s="13">
        <f>Table1[[#This Row],[Surgery Date]]+Table1[[#This Row],[Days Post Injection]]</f>
        <v>42797</v>
      </c>
      <c r="AZ244" s="75">
        <v>993250865</v>
      </c>
      <c r="BA244" s="8" t="s">
        <v>71</v>
      </c>
      <c r="BB244" s="8" t="s">
        <v>71</v>
      </c>
      <c r="BC244" s="8" t="s">
        <v>71</v>
      </c>
      <c r="BD244" s="1" t="s">
        <v>86</v>
      </c>
      <c r="BE244" s="1">
        <v>0.72367732416260333</v>
      </c>
      <c r="BF244" s="1" t="s">
        <v>314</v>
      </c>
      <c r="BG244" s="1">
        <v>0.24872133725496173</v>
      </c>
    </row>
    <row r="245" spans="1:59" ht="12.75" customHeight="1">
      <c r="A245" s="136" t="s">
        <v>59</v>
      </c>
      <c r="B245" s="121">
        <v>42404</v>
      </c>
      <c r="C245" s="121">
        <v>42776</v>
      </c>
      <c r="D245" s="20" t="s">
        <v>514</v>
      </c>
      <c r="E245" s="6" t="s">
        <v>61</v>
      </c>
      <c r="F245" s="6">
        <v>237143</v>
      </c>
      <c r="G245" s="6" t="s">
        <v>62</v>
      </c>
      <c r="H245" s="6">
        <f>Table1[[#This Row],[Surgery Date]]-Table1[[#This Row],[Birth Date]]</f>
        <v>372</v>
      </c>
      <c r="I245" s="19" t="s">
        <v>63</v>
      </c>
      <c r="J245" s="6" t="s">
        <v>64</v>
      </c>
      <c r="K245" s="52">
        <v>29.8</v>
      </c>
      <c r="L245" s="52">
        <v>442.1</v>
      </c>
      <c r="M245" s="6" t="s">
        <v>78</v>
      </c>
      <c r="N245" s="33" t="e">
        <v>#N/A</v>
      </c>
      <c r="O245" s="64" t="e">
        <v>#N/A</v>
      </c>
      <c r="P245" s="64" t="e">
        <v>#N/A</v>
      </c>
      <c r="Q245" s="64" t="e">
        <v>#N/A</v>
      </c>
      <c r="R245" s="70" t="e">
        <v>#N/A</v>
      </c>
      <c r="S245" s="64" t="e">
        <v>#N/A</v>
      </c>
      <c r="T245" s="64" t="e">
        <v>#N/A</v>
      </c>
      <c r="U245" s="64" t="e">
        <v>#N/A</v>
      </c>
      <c r="V245" s="64" t="e">
        <v>#N/A</v>
      </c>
      <c r="W245" s="64" t="e">
        <v>#N/A</v>
      </c>
      <c r="X245" s="64" t="e">
        <v>#N/A</v>
      </c>
      <c r="Y245" s="64" t="e">
        <v>#N/A</v>
      </c>
      <c r="Z245" s="64" t="e">
        <v>#N/A</v>
      </c>
      <c r="AA245" s="64" t="e">
        <v>#N/A</v>
      </c>
      <c r="AB245" s="45"/>
      <c r="AC245" s="40" t="s">
        <v>66</v>
      </c>
      <c r="AD245" s="60" t="e">
        <v>#N/A</v>
      </c>
      <c r="AE245" s="74" t="e">
        <v>#N/A</v>
      </c>
      <c r="AF245" s="61" t="e">
        <v>#N/A</v>
      </c>
      <c r="AG245" s="84" t="s">
        <v>200</v>
      </c>
      <c r="AH245" s="83">
        <v>-1.22</v>
      </c>
      <c r="AI245" s="89">
        <v>-1.25</v>
      </c>
      <c r="AJ245" s="83">
        <v>2.4500000000000002</v>
      </c>
      <c r="AK245" s="80">
        <v>0</v>
      </c>
      <c r="AL245" s="80" t="s">
        <v>68</v>
      </c>
      <c r="AM245" s="80" t="s">
        <v>69</v>
      </c>
      <c r="AN245" s="80" t="s">
        <v>70</v>
      </c>
      <c r="AO245" s="82"/>
      <c r="AP245" s="84"/>
      <c r="AQ245" s="84"/>
      <c r="AR245" s="84"/>
      <c r="AS245" s="84"/>
      <c r="AT245" s="84"/>
      <c r="AU245" s="84"/>
      <c r="AV245" s="84"/>
      <c r="AW245" s="88"/>
      <c r="AX245" s="82">
        <v>21</v>
      </c>
      <c r="AY245" s="13">
        <f>Table1[[#This Row],[Surgery Date]]+Table1[[#This Row],[Days Post Injection]]</f>
        <v>42797</v>
      </c>
      <c r="AZ245" s="75">
        <v>661387531</v>
      </c>
      <c r="BA245" s="8" t="s">
        <v>71</v>
      </c>
      <c r="BB245" s="8" t="s">
        <v>71</v>
      </c>
      <c r="BC245" s="8" t="s">
        <v>72</v>
      </c>
      <c r="BD245" s="1" t="s">
        <v>73</v>
      </c>
      <c r="BE245" s="1">
        <v>0.60840800461586619</v>
      </c>
      <c r="BF245" s="1" t="s">
        <v>83</v>
      </c>
      <c r="BG245" s="1">
        <v>0.36412556227961268</v>
      </c>
    </row>
    <row r="246" spans="1:59" ht="12.75" customHeight="1">
      <c r="A246" s="136" t="s">
        <v>59</v>
      </c>
      <c r="B246" s="121">
        <v>42395</v>
      </c>
      <c r="C246" s="121">
        <v>42762</v>
      </c>
      <c r="D246" s="20" t="s">
        <v>515</v>
      </c>
      <c r="E246" s="6" t="s">
        <v>76</v>
      </c>
      <c r="F246" s="6">
        <v>300833</v>
      </c>
      <c r="G246" s="6" t="s">
        <v>62</v>
      </c>
      <c r="H246" s="6">
        <f>Table1[[#This Row],[Surgery Date]]-Table1[[#This Row],[Birth Date]]</f>
        <v>367</v>
      </c>
      <c r="I246" s="19" t="s">
        <v>63</v>
      </c>
      <c r="J246" s="6" t="s">
        <v>77</v>
      </c>
      <c r="K246" s="52">
        <v>41.6</v>
      </c>
      <c r="L246" s="52">
        <v>485.7</v>
      </c>
      <c r="M246" s="6" t="s">
        <v>65</v>
      </c>
      <c r="N246" s="33" t="e">
        <v>#N/A</v>
      </c>
      <c r="O246" s="64" t="e">
        <v>#N/A</v>
      </c>
      <c r="P246" s="64" t="e">
        <v>#N/A</v>
      </c>
      <c r="Q246" s="64" t="e">
        <v>#N/A</v>
      </c>
      <c r="R246" s="70" t="e">
        <v>#N/A</v>
      </c>
      <c r="S246" s="64" t="e">
        <v>#N/A</v>
      </c>
      <c r="T246" s="64" t="e">
        <v>#N/A</v>
      </c>
      <c r="U246" s="64" t="e">
        <v>#N/A</v>
      </c>
      <c r="V246" s="64" t="e">
        <v>#N/A</v>
      </c>
      <c r="W246" s="64" t="e">
        <v>#N/A</v>
      </c>
      <c r="X246" s="64" t="e">
        <v>#N/A</v>
      </c>
      <c r="Y246" s="64" t="e">
        <v>#N/A</v>
      </c>
      <c r="Z246" s="64" t="e">
        <v>#N/A</v>
      </c>
      <c r="AA246" s="64" t="e">
        <v>#N/A</v>
      </c>
      <c r="AB246" s="45"/>
      <c r="AC246" s="40" t="s">
        <v>66</v>
      </c>
      <c r="AD246" s="60" t="e">
        <v>#N/A</v>
      </c>
      <c r="AE246" s="74" t="e">
        <v>#N/A</v>
      </c>
      <c r="AF246" s="61" t="e">
        <v>#N/A</v>
      </c>
      <c r="AG246" s="84" t="s">
        <v>180</v>
      </c>
      <c r="AH246" s="83">
        <v>-2.54</v>
      </c>
      <c r="AI246" s="89">
        <v>-4.5999999999999996</v>
      </c>
      <c r="AJ246" s="83" t="s">
        <v>181</v>
      </c>
      <c r="AK246" s="80">
        <v>0</v>
      </c>
      <c r="AL246" s="80" t="s">
        <v>68</v>
      </c>
      <c r="AM246" s="80" t="s">
        <v>69</v>
      </c>
      <c r="AN246" s="80" t="s">
        <v>70</v>
      </c>
      <c r="AO246" s="82"/>
      <c r="AP246" s="84"/>
      <c r="AQ246" s="84"/>
      <c r="AR246" s="84"/>
      <c r="AS246" s="84"/>
      <c r="AT246" s="84"/>
      <c r="AU246" s="84"/>
      <c r="AV246" s="84"/>
      <c r="AW246" s="88" t="s">
        <v>79</v>
      </c>
      <c r="AX246" s="82">
        <v>21</v>
      </c>
      <c r="AY246" s="13">
        <f>Table1[[#This Row],[Surgery Date]]+Table1[[#This Row],[Days Post Injection]]</f>
        <v>42783</v>
      </c>
      <c r="AZ246" s="75">
        <v>659363418</v>
      </c>
      <c r="BA246" s="8" t="s">
        <v>71</v>
      </c>
      <c r="BB246" s="8" t="s">
        <v>71</v>
      </c>
      <c r="BC246" s="8" t="s">
        <v>80</v>
      </c>
      <c r="BD246" s="1" t="s">
        <v>182</v>
      </c>
      <c r="BE246" s="1">
        <v>0.57356193704764558</v>
      </c>
      <c r="BF246" s="1" t="s">
        <v>361</v>
      </c>
      <c r="BG246" s="1">
        <v>0.23136619517615803</v>
      </c>
    </row>
    <row r="247" spans="1:59" ht="12.75" customHeight="1">
      <c r="A247" s="136" t="s">
        <v>59</v>
      </c>
      <c r="B247" s="121">
        <v>42319</v>
      </c>
      <c r="C247" s="121">
        <v>42752</v>
      </c>
      <c r="D247" s="20" t="s">
        <v>516</v>
      </c>
      <c r="E247" s="6" t="s">
        <v>76</v>
      </c>
      <c r="F247" s="6">
        <v>224884</v>
      </c>
      <c r="G247" s="6" t="s">
        <v>62</v>
      </c>
      <c r="H247" s="6">
        <f>Table1[[#This Row],[Surgery Date]]-Table1[[#This Row],[Birth Date]]</f>
        <v>433</v>
      </c>
      <c r="I247" s="19" t="s">
        <v>63</v>
      </c>
      <c r="J247" s="6" t="s">
        <v>77</v>
      </c>
      <c r="K247" s="52">
        <v>33.799999999999997</v>
      </c>
      <c r="L247" s="52">
        <v>452.6</v>
      </c>
      <c r="M247" s="6" t="s">
        <v>78</v>
      </c>
      <c r="N247" s="33" t="e">
        <v>#N/A</v>
      </c>
      <c r="O247" s="64" t="e">
        <v>#N/A</v>
      </c>
      <c r="P247" s="64" t="e">
        <v>#N/A</v>
      </c>
      <c r="Q247" s="64" t="e">
        <v>#N/A</v>
      </c>
      <c r="R247" s="70" t="e">
        <v>#N/A</v>
      </c>
      <c r="S247" s="64" t="e">
        <v>#N/A</v>
      </c>
      <c r="T247" s="64" t="e">
        <v>#N/A</v>
      </c>
      <c r="U247" s="64" t="e">
        <v>#N/A</v>
      </c>
      <c r="V247" s="64" t="e">
        <v>#N/A</v>
      </c>
      <c r="W247" s="64" t="e">
        <v>#N/A</v>
      </c>
      <c r="X247" s="64" t="e">
        <v>#N/A</v>
      </c>
      <c r="Y247" s="64" t="e">
        <v>#N/A</v>
      </c>
      <c r="Z247" s="64" t="e">
        <v>#N/A</v>
      </c>
      <c r="AA247" s="64" t="e">
        <v>#N/A</v>
      </c>
      <c r="AB247" s="45"/>
      <c r="AC247" s="40" t="s">
        <v>66</v>
      </c>
      <c r="AD247" s="60" t="e">
        <v>#N/A</v>
      </c>
      <c r="AE247" s="74" t="e">
        <v>#N/A</v>
      </c>
      <c r="AF247" s="61" t="e">
        <v>#N/A</v>
      </c>
      <c r="AG247" s="84" t="s">
        <v>313</v>
      </c>
      <c r="AH247" s="83">
        <v>-4.16</v>
      </c>
      <c r="AI247" s="89">
        <v>-3.8</v>
      </c>
      <c r="AJ247" s="83">
        <v>3</v>
      </c>
      <c r="AK247" s="80">
        <v>0</v>
      </c>
      <c r="AL247" s="80" t="s">
        <v>68</v>
      </c>
      <c r="AM247" s="80" t="s">
        <v>69</v>
      </c>
      <c r="AN247" s="80" t="s">
        <v>70</v>
      </c>
      <c r="AO247" s="82"/>
      <c r="AP247" s="84"/>
      <c r="AQ247" s="84"/>
      <c r="AR247" s="84"/>
      <c r="AS247" s="84"/>
      <c r="AT247" s="84"/>
      <c r="AU247" s="84"/>
      <c r="AV247" s="84"/>
      <c r="AW247" s="88" t="s">
        <v>79</v>
      </c>
      <c r="AX247" s="82">
        <v>21</v>
      </c>
      <c r="AY247" s="13">
        <f>Table1[[#This Row],[Surgery Date]]+Table1[[#This Row],[Days Post Injection]]</f>
        <v>42773</v>
      </c>
      <c r="AZ247" s="75">
        <v>765876358</v>
      </c>
      <c r="BA247" s="8" t="s">
        <v>71</v>
      </c>
      <c r="BB247" s="8" t="s">
        <v>71</v>
      </c>
      <c r="BC247" s="8" t="s">
        <v>71</v>
      </c>
      <c r="BD247" s="1" t="s">
        <v>90</v>
      </c>
      <c r="BE247" s="1">
        <v>0.88337202614883126</v>
      </c>
      <c r="BF247" s="1" t="s">
        <v>163</v>
      </c>
      <c r="BG247" s="1">
        <v>4.0687918996581481E-2</v>
      </c>
    </row>
    <row r="248" spans="1:59" ht="12.75" customHeight="1">
      <c r="A248" s="136" t="s">
        <v>59</v>
      </c>
      <c r="B248" s="121">
        <v>42346</v>
      </c>
      <c r="C248" s="121">
        <v>42759</v>
      </c>
      <c r="D248" s="20" t="s">
        <v>517</v>
      </c>
      <c r="E248" s="6" t="s">
        <v>61</v>
      </c>
      <c r="F248" s="6">
        <v>291588</v>
      </c>
      <c r="G248" s="6" t="s">
        <v>62</v>
      </c>
      <c r="H248" s="6">
        <f>Table1[[#This Row],[Surgery Date]]-Table1[[#This Row],[Birth Date]]</f>
        <v>413</v>
      </c>
      <c r="I248" s="19" t="s">
        <v>63</v>
      </c>
      <c r="J248" s="6" t="s">
        <v>64</v>
      </c>
      <c r="K248" s="52">
        <v>28.2</v>
      </c>
      <c r="L248" s="52">
        <v>443.3</v>
      </c>
      <c r="M248" s="6" t="s">
        <v>65</v>
      </c>
      <c r="N248" s="33" t="e">
        <v>#N/A</v>
      </c>
      <c r="O248" s="64" t="e">
        <v>#N/A</v>
      </c>
      <c r="P248" s="64" t="e">
        <v>#N/A</v>
      </c>
      <c r="Q248" s="64" t="e">
        <v>#N/A</v>
      </c>
      <c r="R248" s="70" t="e">
        <v>#N/A</v>
      </c>
      <c r="S248" s="64" t="e">
        <v>#N/A</v>
      </c>
      <c r="T248" s="64" t="e">
        <v>#N/A</v>
      </c>
      <c r="U248" s="64" t="e">
        <v>#N/A</v>
      </c>
      <c r="V248" s="64" t="e">
        <v>#N/A</v>
      </c>
      <c r="W248" s="64" t="e">
        <v>#N/A</v>
      </c>
      <c r="X248" s="64" t="e">
        <v>#N/A</v>
      </c>
      <c r="Y248" s="64" t="e">
        <v>#N/A</v>
      </c>
      <c r="Z248" s="64" t="e">
        <v>#N/A</v>
      </c>
      <c r="AA248" s="64" t="e">
        <v>#N/A</v>
      </c>
      <c r="AB248" s="45"/>
      <c r="AC248" s="40" t="s">
        <v>66</v>
      </c>
      <c r="AD248" s="60" t="e">
        <v>#N/A</v>
      </c>
      <c r="AE248" s="74" t="e">
        <v>#N/A</v>
      </c>
      <c r="AF248" s="61" t="e">
        <v>#N/A</v>
      </c>
      <c r="AG248" s="84" t="s">
        <v>180</v>
      </c>
      <c r="AH248" s="83">
        <v>-2.54</v>
      </c>
      <c r="AI248" s="89">
        <v>-4.5999999999999996</v>
      </c>
      <c r="AJ248" s="83" t="s">
        <v>181</v>
      </c>
      <c r="AK248" s="80">
        <v>0</v>
      </c>
      <c r="AL248" s="80" t="s">
        <v>68</v>
      </c>
      <c r="AM248" s="80" t="s">
        <v>69</v>
      </c>
      <c r="AN248" s="80" t="s">
        <v>70</v>
      </c>
      <c r="AO248" s="82"/>
      <c r="AP248" s="84"/>
      <c r="AQ248" s="84"/>
      <c r="AR248" s="84"/>
      <c r="AS248" s="84"/>
      <c r="AT248" s="84"/>
      <c r="AU248" s="84"/>
      <c r="AV248" s="84"/>
      <c r="AW248" s="88"/>
      <c r="AX248" s="82">
        <v>21</v>
      </c>
      <c r="AY248" s="13">
        <f>Table1[[#This Row],[Surgery Date]]+Table1[[#This Row],[Days Post Injection]]</f>
        <v>42780</v>
      </c>
      <c r="AZ248" s="75">
        <v>588518810</v>
      </c>
      <c r="BA248" s="8" t="s">
        <v>71</v>
      </c>
      <c r="BB248" s="8" t="s">
        <v>71</v>
      </c>
      <c r="BC248" s="18" t="s">
        <v>72</v>
      </c>
      <c r="BD248" s="1" t="s">
        <v>90</v>
      </c>
      <c r="BE248" s="1">
        <v>0.63241575120644844</v>
      </c>
      <c r="BF248" s="1" t="s">
        <v>361</v>
      </c>
      <c r="BG248" s="1">
        <v>0.19933986233043291</v>
      </c>
    </row>
    <row r="249" spans="1:59" s="22" customFormat="1" ht="12.75" customHeight="1">
      <c r="A249" s="136" t="s">
        <v>59</v>
      </c>
      <c r="B249" s="121">
        <v>42367</v>
      </c>
      <c r="C249" s="121">
        <v>42762</v>
      </c>
      <c r="D249" s="20" t="s">
        <v>518</v>
      </c>
      <c r="E249" s="6" t="s">
        <v>76</v>
      </c>
      <c r="F249" s="6">
        <v>293943</v>
      </c>
      <c r="G249" s="6" t="s">
        <v>62</v>
      </c>
      <c r="H249" s="6">
        <f>Table1[[#This Row],[Surgery Date]]-Table1[[#This Row],[Birth Date]]</f>
        <v>395</v>
      </c>
      <c r="I249" s="19" t="s">
        <v>63</v>
      </c>
      <c r="J249" s="6" t="s">
        <v>77</v>
      </c>
      <c r="K249" s="52">
        <v>36.799999999999997</v>
      </c>
      <c r="L249" s="52">
        <v>451.8</v>
      </c>
      <c r="M249" s="6" t="s">
        <v>65</v>
      </c>
      <c r="N249" s="33" t="e">
        <v>#N/A</v>
      </c>
      <c r="O249" s="64" t="e">
        <v>#N/A</v>
      </c>
      <c r="P249" s="64" t="e">
        <v>#N/A</v>
      </c>
      <c r="Q249" s="64" t="e">
        <v>#N/A</v>
      </c>
      <c r="R249" s="70" t="e">
        <v>#N/A</v>
      </c>
      <c r="S249" s="64" t="e">
        <v>#N/A</v>
      </c>
      <c r="T249" s="64" t="e">
        <v>#N/A</v>
      </c>
      <c r="U249" s="64" t="e">
        <v>#N/A</v>
      </c>
      <c r="V249" s="64" t="e">
        <v>#N/A</v>
      </c>
      <c r="W249" s="64" t="e">
        <v>#N/A</v>
      </c>
      <c r="X249" s="64" t="e">
        <v>#N/A</v>
      </c>
      <c r="Y249" s="64" t="e">
        <v>#N/A</v>
      </c>
      <c r="Z249" s="64" t="e">
        <v>#N/A</v>
      </c>
      <c r="AA249" s="64" t="e">
        <v>#N/A</v>
      </c>
      <c r="AB249" s="45"/>
      <c r="AC249" s="40" t="s">
        <v>66</v>
      </c>
      <c r="AD249" s="60" t="e">
        <v>#N/A</v>
      </c>
      <c r="AE249" s="74" t="e">
        <v>#N/A</v>
      </c>
      <c r="AF249" s="61" t="e">
        <v>#N/A</v>
      </c>
      <c r="AG249" s="84" t="s">
        <v>263</v>
      </c>
      <c r="AH249" s="83">
        <v>-4.3600000000000003</v>
      </c>
      <c r="AI249" s="89">
        <v>-4.25</v>
      </c>
      <c r="AJ249" s="83">
        <v>1.35</v>
      </c>
      <c r="AK249" s="80">
        <v>0</v>
      </c>
      <c r="AL249" s="80" t="s">
        <v>68</v>
      </c>
      <c r="AM249" s="80" t="s">
        <v>69</v>
      </c>
      <c r="AN249" s="80" t="s">
        <v>70</v>
      </c>
      <c r="AO249" s="82"/>
      <c r="AP249" s="84"/>
      <c r="AQ249" s="84"/>
      <c r="AR249" s="84"/>
      <c r="AS249" s="84"/>
      <c r="AT249" s="84"/>
      <c r="AU249" s="84"/>
      <c r="AV249" s="84"/>
      <c r="AW249" s="88" t="s">
        <v>79</v>
      </c>
      <c r="AX249" s="82">
        <v>21</v>
      </c>
      <c r="AY249" s="13">
        <f>Table1[[#This Row],[Surgery Date]]+Table1[[#This Row],[Days Post Injection]]</f>
        <v>42783</v>
      </c>
      <c r="AZ249" s="75">
        <v>844788181</v>
      </c>
      <c r="BA249" s="8" t="s">
        <v>71</v>
      </c>
      <c r="BB249" s="8" t="s">
        <v>71</v>
      </c>
      <c r="BC249" s="8" t="s">
        <v>71</v>
      </c>
      <c r="BD249" s="1" t="s">
        <v>90</v>
      </c>
      <c r="BE249" s="1">
        <v>0.62303832560292305</v>
      </c>
      <c r="BF249" s="1" t="s">
        <v>361</v>
      </c>
      <c r="BG249" s="1">
        <v>0.37696046302758079</v>
      </c>
    </row>
    <row r="250" spans="1:59" ht="12.75" customHeight="1">
      <c r="A250" s="136" t="s">
        <v>59</v>
      </c>
      <c r="B250" s="121">
        <v>42360</v>
      </c>
      <c r="C250" s="121">
        <v>42759</v>
      </c>
      <c r="D250" s="20" t="s">
        <v>519</v>
      </c>
      <c r="E250" s="6" t="s">
        <v>76</v>
      </c>
      <c r="F250" s="6">
        <v>293938</v>
      </c>
      <c r="G250" s="6" t="s">
        <v>62</v>
      </c>
      <c r="H250" s="6">
        <f>Table1[[#This Row],[Surgery Date]]-Table1[[#This Row],[Birth Date]]</f>
        <v>399</v>
      </c>
      <c r="I250" s="19" t="s">
        <v>63</v>
      </c>
      <c r="J250" s="6" t="s">
        <v>77</v>
      </c>
      <c r="K250" s="52" t="e">
        <v>#N/A</v>
      </c>
      <c r="L250" s="52">
        <v>454.5</v>
      </c>
      <c r="M250" s="6" t="s">
        <v>65</v>
      </c>
      <c r="N250" s="33" t="e">
        <v>#N/A</v>
      </c>
      <c r="O250" s="64" t="e">
        <v>#N/A</v>
      </c>
      <c r="P250" s="64" t="e">
        <v>#N/A</v>
      </c>
      <c r="Q250" s="64" t="e">
        <v>#N/A</v>
      </c>
      <c r="R250" s="70" t="e">
        <v>#N/A</v>
      </c>
      <c r="S250" s="64" t="e">
        <v>#N/A</v>
      </c>
      <c r="T250" s="64" t="e">
        <v>#N/A</v>
      </c>
      <c r="U250" s="64" t="e">
        <v>#N/A</v>
      </c>
      <c r="V250" s="64" t="e">
        <v>#N/A</v>
      </c>
      <c r="W250" s="64" t="e">
        <v>#N/A</v>
      </c>
      <c r="X250" s="64" t="e">
        <v>#N/A</v>
      </c>
      <c r="Y250" s="64" t="e">
        <v>#N/A</v>
      </c>
      <c r="Z250" s="64" t="e">
        <v>#N/A</v>
      </c>
      <c r="AA250" s="64" t="e">
        <v>#N/A</v>
      </c>
      <c r="AB250" s="45"/>
      <c r="AC250" s="40" t="s">
        <v>66</v>
      </c>
      <c r="AD250" s="60" t="e">
        <v>#N/A</v>
      </c>
      <c r="AE250" s="74" t="e">
        <v>#N/A</v>
      </c>
      <c r="AF250" s="61" t="e">
        <v>#N/A</v>
      </c>
      <c r="AG250" s="84" t="s">
        <v>197</v>
      </c>
      <c r="AH250" s="83">
        <v>2.1</v>
      </c>
      <c r="AI250" s="89">
        <v>-0.33</v>
      </c>
      <c r="AJ250" s="83">
        <v>1.5</v>
      </c>
      <c r="AK250" s="80">
        <v>0</v>
      </c>
      <c r="AL250" s="80" t="s">
        <v>68</v>
      </c>
      <c r="AM250" s="80" t="s">
        <v>69</v>
      </c>
      <c r="AN250" s="80" t="s">
        <v>70</v>
      </c>
      <c r="AO250" s="82"/>
      <c r="AP250" s="84"/>
      <c r="AQ250" s="84"/>
      <c r="AR250" s="84"/>
      <c r="AS250" s="84"/>
      <c r="AT250" s="84"/>
      <c r="AU250" s="84"/>
      <c r="AV250" s="84"/>
      <c r="AW250" s="88" t="s">
        <v>79</v>
      </c>
      <c r="AX250" s="82">
        <v>21</v>
      </c>
      <c r="AY250" s="13">
        <f>Table1[[#This Row],[Surgery Date]]+Table1[[#This Row],[Days Post Injection]]</f>
        <v>42780</v>
      </c>
      <c r="AZ250" s="75">
        <v>658323536</v>
      </c>
      <c r="BA250" s="8" t="s">
        <v>71</v>
      </c>
      <c r="BB250" s="8" t="s">
        <v>71</v>
      </c>
      <c r="BC250" s="8" t="s">
        <v>80</v>
      </c>
      <c r="BD250" s="1" t="s">
        <v>170</v>
      </c>
      <c r="BE250" s="1">
        <v>0.65032629695683408</v>
      </c>
      <c r="BF250" s="1" t="s">
        <v>305</v>
      </c>
      <c r="BG250" s="1">
        <v>0.34842795207492883</v>
      </c>
    </row>
    <row r="251" spans="1:59" ht="12.75" customHeight="1">
      <c r="A251" s="136" t="s">
        <v>59</v>
      </c>
      <c r="B251" s="121">
        <v>42403</v>
      </c>
      <c r="C251" s="121">
        <v>42776</v>
      </c>
      <c r="D251" s="20" t="s">
        <v>520</v>
      </c>
      <c r="E251" s="18" t="s">
        <v>76</v>
      </c>
      <c r="F251" s="6">
        <v>236870</v>
      </c>
      <c r="G251" s="6" t="s">
        <v>62</v>
      </c>
      <c r="H251" s="6">
        <f>Table1[[#This Row],[Surgery Date]]-Table1[[#This Row],[Birth Date]]</f>
        <v>373</v>
      </c>
      <c r="I251" s="19" t="s">
        <v>63</v>
      </c>
      <c r="J251" s="6" t="s">
        <v>230</v>
      </c>
      <c r="K251" s="52">
        <v>33</v>
      </c>
      <c r="L251" s="52">
        <v>500.2</v>
      </c>
      <c r="M251" s="6" t="s">
        <v>78</v>
      </c>
      <c r="N251" s="33" t="e">
        <v>#N/A</v>
      </c>
      <c r="O251" s="64" t="e">
        <v>#N/A</v>
      </c>
      <c r="P251" s="64" t="e">
        <v>#N/A</v>
      </c>
      <c r="Q251" s="64" t="e">
        <v>#N/A</v>
      </c>
      <c r="R251" s="70" t="e">
        <v>#N/A</v>
      </c>
      <c r="S251" s="64" t="e">
        <v>#N/A</v>
      </c>
      <c r="T251" s="64" t="e">
        <v>#N/A</v>
      </c>
      <c r="U251" s="64" t="e">
        <v>#N/A</v>
      </c>
      <c r="V251" s="64" t="e">
        <v>#N/A</v>
      </c>
      <c r="W251" s="64" t="e">
        <v>#N/A</v>
      </c>
      <c r="X251" s="64" t="e">
        <v>#N/A</v>
      </c>
      <c r="Y251" s="64" t="e">
        <v>#N/A</v>
      </c>
      <c r="Z251" s="64" t="e">
        <v>#N/A</v>
      </c>
      <c r="AA251" s="64" t="e">
        <v>#N/A</v>
      </c>
      <c r="AB251" s="45"/>
      <c r="AC251" s="40" t="s">
        <v>66</v>
      </c>
      <c r="AD251" s="60" t="e">
        <v>#N/A</v>
      </c>
      <c r="AE251" s="74" t="e">
        <v>#N/A</v>
      </c>
      <c r="AF251" s="61" t="e">
        <v>#N/A</v>
      </c>
      <c r="AG251" s="84" t="s">
        <v>307</v>
      </c>
      <c r="AH251" s="83">
        <v>1.7</v>
      </c>
      <c r="AI251" s="89">
        <v>-0.4</v>
      </c>
      <c r="AJ251" s="83">
        <v>2</v>
      </c>
      <c r="AK251" s="80">
        <v>0</v>
      </c>
      <c r="AL251" s="80" t="s">
        <v>68</v>
      </c>
      <c r="AM251" s="80" t="s">
        <v>69</v>
      </c>
      <c r="AN251" s="80" t="s">
        <v>70</v>
      </c>
      <c r="AO251" s="82"/>
      <c r="AP251" s="84"/>
      <c r="AQ251" s="84"/>
      <c r="AR251" s="84"/>
      <c r="AS251" s="84"/>
      <c r="AT251" s="84"/>
      <c r="AU251" s="84"/>
      <c r="AV251" s="84"/>
      <c r="AW251" s="88" t="s">
        <v>79</v>
      </c>
      <c r="AX251" s="82">
        <v>21</v>
      </c>
      <c r="AY251" s="13">
        <f>Table1[[#This Row],[Surgery Date]]+Table1[[#This Row],[Days Post Injection]]</f>
        <v>42797</v>
      </c>
      <c r="AZ251" s="75">
        <v>661386791</v>
      </c>
      <c r="BA251" s="8" t="s">
        <v>71</v>
      </c>
      <c r="BB251" s="8" t="s">
        <v>71</v>
      </c>
      <c r="BC251" s="8" t="s">
        <v>80</v>
      </c>
      <c r="BD251" s="1" t="s">
        <v>170</v>
      </c>
      <c r="BE251" s="1">
        <v>0.48429785396789277</v>
      </c>
      <c r="BF251" s="1" t="s">
        <v>305</v>
      </c>
      <c r="BG251" s="1">
        <v>0.2554336369754085</v>
      </c>
    </row>
    <row r="252" spans="1:59" ht="12.75" customHeight="1">
      <c r="A252" s="136" t="s">
        <v>59</v>
      </c>
      <c r="B252" s="121">
        <v>42367</v>
      </c>
      <c r="C252" s="121">
        <v>42761</v>
      </c>
      <c r="D252" s="20" t="s">
        <v>521</v>
      </c>
      <c r="E252" s="6" t="s">
        <v>76</v>
      </c>
      <c r="F252" s="6">
        <v>293946</v>
      </c>
      <c r="G252" s="6" t="s">
        <v>62</v>
      </c>
      <c r="H252" s="6">
        <f>Table1[[#This Row],[Surgery Date]]-Table1[[#This Row],[Birth Date]]</f>
        <v>394</v>
      </c>
      <c r="I252" s="19" t="s">
        <v>63</v>
      </c>
      <c r="J252" s="6" t="s">
        <v>77</v>
      </c>
      <c r="K252" s="52">
        <v>31.5</v>
      </c>
      <c r="L252" s="52">
        <v>481.3</v>
      </c>
      <c r="M252" s="6" t="s">
        <v>65</v>
      </c>
      <c r="N252" s="33" t="e">
        <v>#N/A</v>
      </c>
      <c r="O252" s="64" t="e">
        <v>#N/A</v>
      </c>
      <c r="P252" s="64" t="e">
        <v>#N/A</v>
      </c>
      <c r="Q252" s="64" t="e">
        <v>#N/A</v>
      </c>
      <c r="R252" s="70" t="e">
        <v>#N/A</v>
      </c>
      <c r="S252" s="64" t="e">
        <v>#N/A</v>
      </c>
      <c r="T252" s="64" t="e">
        <v>#N/A</v>
      </c>
      <c r="U252" s="64" t="e">
        <v>#N/A</v>
      </c>
      <c r="V252" s="64" t="e">
        <v>#N/A</v>
      </c>
      <c r="W252" s="64" t="e">
        <v>#N/A</v>
      </c>
      <c r="X252" s="64" t="e">
        <v>#N/A</v>
      </c>
      <c r="Y252" s="64" t="e">
        <v>#N/A</v>
      </c>
      <c r="Z252" s="64" t="e">
        <v>#N/A</v>
      </c>
      <c r="AA252" s="64" t="e">
        <v>#N/A</v>
      </c>
      <c r="AB252" s="45"/>
      <c r="AC252" s="40" t="s">
        <v>66</v>
      </c>
      <c r="AD252" s="60" t="e">
        <v>#N/A</v>
      </c>
      <c r="AE252" s="74" t="e">
        <v>#N/A</v>
      </c>
      <c r="AF252" s="61" t="e">
        <v>#N/A</v>
      </c>
      <c r="AG252" s="84" t="s">
        <v>126</v>
      </c>
      <c r="AH252" s="90">
        <v>4.28</v>
      </c>
      <c r="AI252" s="83">
        <v>-0.5</v>
      </c>
      <c r="AJ252" s="83">
        <v>2.2999999999999998</v>
      </c>
      <c r="AK252" s="84">
        <v>0</v>
      </c>
      <c r="AL252" s="80" t="s">
        <v>68</v>
      </c>
      <c r="AM252" s="80" t="s">
        <v>69</v>
      </c>
      <c r="AN252" s="80" t="s">
        <v>70</v>
      </c>
      <c r="AO252" s="82"/>
      <c r="AP252" s="84"/>
      <c r="AQ252" s="84"/>
      <c r="AR252" s="84"/>
      <c r="AS252" s="84"/>
      <c r="AT252" s="84"/>
      <c r="AU252" s="84"/>
      <c r="AV252" s="84"/>
      <c r="AW252" s="88" t="s">
        <v>79</v>
      </c>
      <c r="AX252" s="82">
        <v>21</v>
      </c>
      <c r="AY252" s="13">
        <f>Table1[[#This Row],[Surgery Date]]+Table1[[#This Row],[Days Post Injection]]</f>
        <v>42782</v>
      </c>
      <c r="AZ252" s="75">
        <v>766666367</v>
      </c>
      <c r="BA252" s="8" t="s">
        <v>71</v>
      </c>
      <c r="BB252" s="8" t="s">
        <v>71</v>
      </c>
      <c r="BC252" s="8" t="s">
        <v>71</v>
      </c>
      <c r="BD252" s="1" t="s">
        <v>127</v>
      </c>
      <c r="BE252" s="1">
        <v>0.99987737027456658</v>
      </c>
      <c r="BF252" s="1" t="s">
        <v>74</v>
      </c>
      <c r="BG252" s="1">
        <v>1.2262972543338884E-4</v>
      </c>
    </row>
    <row r="253" spans="1:59" ht="12.75" customHeight="1">
      <c r="A253" s="136" t="s">
        <v>59</v>
      </c>
      <c r="B253" s="123">
        <v>42443</v>
      </c>
      <c r="C253" s="123">
        <v>42809</v>
      </c>
      <c r="D253" s="10" t="s">
        <v>522</v>
      </c>
      <c r="E253" s="26" t="s">
        <v>76</v>
      </c>
      <c r="F253" s="11">
        <v>244114</v>
      </c>
      <c r="G253" s="14" t="s">
        <v>62</v>
      </c>
      <c r="H253" s="6">
        <f>Table1[[#This Row],[Surgery Date]]-Table1[[#This Row],[Birth Date]]</f>
        <v>366</v>
      </c>
      <c r="I253" s="19" t="s">
        <v>63</v>
      </c>
      <c r="J253" s="14" t="s">
        <v>125</v>
      </c>
      <c r="K253" s="58">
        <v>38.1</v>
      </c>
      <c r="L253" s="58">
        <v>493.2</v>
      </c>
      <c r="M253" s="19" t="s">
        <v>78</v>
      </c>
      <c r="N253" s="33" t="e">
        <v>#N/A</v>
      </c>
      <c r="O253" s="64" t="e">
        <v>#N/A</v>
      </c>
      <c r="P253" s="64" t="e">
        <v>#N/A</v>
      </c>
      <c r="Q253" s="64" t="e">
        <v>#N/A</v>
      </c>
      <c r="R253" s="70" t="e">
        <v>#N/A</v>
      </c>
      <c r="S253" s="64" t="e">
        <v>#N/A</v>
      </c>
      <c r="T253" s="64" t="e">
        <v>#N/A</v>
      </c>
      <c r="U253" s="64" t="e">
        <v>#N/A</v>
      </c>
      <c r="V253" s="64" t="e">
        <v>#N/A</v>
      </c>
      <c r="W253" s="64" t="e">
        <v>#N/A</v>
      </c>
      <c r="X253" s="64" t="e">
        <v>#N/A</v>
      </c>
      <c r="Y253" s="64" t="e">
        <v>#N/A</v>
      </c>
      <c r="Z253" s="64" t="e">
        <v>#N/A</v>
      </c>
      <c r="AA253" s="64" t="e">
        <v>#N/A</v>
      </c>
      <c r="AB253" s="45"/>
      <c r="AC253" s="40" t="s">
        <v>66</v>
      </c>
      <c r="AD253" s="60" t="e">
        <v>#N/A</v>
      </c>
      <c r="AE253" s="74" t="e">
        <v>#N/A</v>
      </c>
      <c r="AF253" s="61" t="e">
        <v>#N/A</v>
      </c>
      <c r="AG253" s="84" t="s">
        <v>126</v>
      </c>
      <c r="AH253" s="90">
        <v>4.28</v>
      </c>
      <c r="AI253" s="90">
        <v>-0.5</v>
      </c>
      <c r="AJ253" s="90">
        <v>2.31</v>
      </c>
      <c r="AK253" s="84">
        <v>0</v>
      </c>
      <c r="AL253" s="84" t="s">
        <v>68</v>
      </c>
      <c r="AM253" s="84" t="s">
        <v>69</v>
      </c>
      <c r="AN253" s="84" t="s">
        <v>70</v>
      </c>
      <c r="AO253" s="82"/>
      <c r="AP253" s="84"/>
      <c r="AQ253" s="84"/>
      <c r="AR253" s="84"/>
      <c r="AS253" s="84"/>
      <c r="AT253" s="84"/>
      <c r="AU253" s="84"/>
      <c r="AV253" s="84"/>
      <c r="AW253" s="87" t="s">
        <v>79</v>
      </c>
      <c r="AX253" s="82">
        <v>20</v>
      </c>
      <c r="AY253" s="13">
        <f>Table1[[#This Row],[Surgery Date]]+Table1[[#This Row],[Days Post Injection]]</f>
        <v>42829</v>
      </c>
      <c r="AZ253" s="75">
        <v>768607346</v>
      </c>
      <c r="BA253" s="14" t="s">
        <v>71</v>
      </c>
      <c r="BB253" s="14" t="s">
        <v>71</v>
      </c>
      <c r="BC253" s="14" t="s">
        <v>80</v>
      </c>
      <c r="BD253" s="1" t="s">
        <v>127</v>
      </c>
      <c r="BE253" s="1">
        <v>1</v>
      </c>
      <c r="BF253" s="1" t="e">
        <v>#NUM!</v>
      </c>
      <c r="BG253" s="1" t="e">
        <v>#NUM!</v>
      </c>
    </row>
    <row r="254" spans="1:59" ht="12.75" customHeight="1">
      <c r="A254" s="136" t="s">
        <v>59</v>
      </c>
      <c r="B254" s="121">
        <v>42388</v>
      </c>
      <c r="C254" s="121">
        <v>42768</v>
      </c>
      <c r="D254" s="20" t="s">
        <v>523</v>
      </c>
      <c r="E254" s="6" t="s">
        <v>76</v>
      </c>
      <c r="F254" s="6">
        <v>300840</v>
      </c>
      <c r="G254" s="6" t="s">
        <v>62</v>
      </c>
      <c r="H254" s="6">
        <f>Table1[[#This Row],[Surgery Date]]-Table1[[#This Row],[Birth Date]]</f>
        <v>380</v>
      </c>
      <c r="I254" s="19" t="s">
        <v>63</v>
      </c>
      <c r="J254" s="6" t="s">
        <v>77</v>
      </c>
      <c r="K254" s="52">
        <v>36.6</v>
      </c>
      <c r="L254" s="52">
        <v>469.2</v>
      </c>
      <c r="M254" s="6" t="s">
        <v>65</v>
      </c>
      <c r="N254" s="33" t="e">
        <v>#N/A</v>
      </c>
      <c r="O254" s="64" t="e">
        <v>#N/A</v>
      </c>
      <c r="P254" s="64" t="e">
        <v>#N/A</v>
      </c>
      <c r="Q254" s="64" t="e">
        <v>#N/A</v>
      </c>
      <c r="R254" s="70" t="e">
        <v>#N/A</v>
      </c>
      <c r="S254" s="64" t="e">
        <v>#N/A</v>
      </c>
      <c r="T254" s="64" t="e">
        <v>#N/A</v>
      </c>
      <c r="U254" s="64" t="e">
        <v>#N/A</v>
      </c>
      <c r="V254" s="64" t="e">
        <v>#N/A</v>
      </c>
      <c r="W254" s="64" t="e">
        <v>#N/A</v>
      </c>
      <c r="X254" s="64" t="e">
        <v>#N/A</v>
      </c>
      <c r="Y254" s="64" t="e">
        <v>#N/A</v>
      </c>
      <c r="Z254" s="64" t="e">
        <v>#N/A</v>
      </c>
      <c r="AA254" s="64" t="e">
        <v>#N/A</v>
      </c>
      <c r="AB254" s="45"/>
      <c r="AC254" s="40" t="s">
        <v>66</v>
      </c>
      <c r="AD254" s="60" t="e">
        <v>#N/A</v>
      </c>
      <c r="AE254" s="74" t="e">
        <v>#N/A</v>
      </c>
      <c r="AF254" s="61" t="e">
        <v>#N/A</v>
      </c>
      <c r="AG254" s="84" t="s">
        <v>192</v>
      </c>
      <c r="AH254" s="83">
        <v>2.1</v>
      </c>
      <c r="AI254" s="89">
        <v>-2.4</v>
      </c>
      <c r="AJ254" s="83" t="s">
        <v>193</v>
      </c>
      <c r="AK254" s="80">
        <v>0</v>
      </c>
      <c r="AL254" s="80" t="s">
        <v>68</v>
      </c>
      <c r="AM254" s="80" t="s">
        <v>69</v>
      </c>
      <c r="AN254" s="80" t="s">
        <v>70</v>
      </c>
      <c r="AO254" s="82"/>
      <c r="AP254" s="84"/>
      <c r="AQ254" s="84"/>
      <c r="AR254" s="84"/>
      <c r="AS254" s="84"/>
      <c r="AT254" s="84"/>
      <c r="AU254" s="84"/>
      <c r="AV254" s="84"/>
      <c r="AW254" s="88" t="s">
        <v>79</v>
      </c>
      <c r="AX254" s="82">
        <v>21</v>
      </c>
      <c r="AY254" s="13">
        <f>Table1[[#This Row],[Surgery Date]]+Table1[[#This Row],[Days Post Injection]]</f>
        <v>42789</v>
      </c>
      <c r="AZ254" s="75">
        <v>661212690</v>
      </c>
      <c r="BA254" s="8" t="s">
        <v>71</v>
      </c>
      <c r="BB254" s="8" t="s">
        <v>71</v>
      </c>
      <c r="BC254" s="8" t="s">
        <v>80</v>
      </c>
      <c r="BD254" s="1" t="s">
        <v>194</v>
      </c>
      <c r="BE254" s="1">
        <v>0.94594612450722082</v>
      </c>
      <c r="BF254" s="1" t="s">
        <v>195</v>
      </c>
      <c r="BG254" s="1">
        <v>5.4053875492779138E-2</v>
      </c>
    </row>
    <row r="255" spans="1:59" s="24" customFormat="1" ht="12.75" customHeight="1">
      <c r="A255" s="136" t="s">
        <v>59</v>
      </c>
      <c r="B255" s="121">
        <v>42388</v>
      </c>
      <c r="C255" s="121">
        <v>42767</v>
      </c>
      <c r="D255" s="20" t="s">
        <v>524</v>
      </c>
      <c r="E255" s="6" t="s">
        <v>61</v>
      </c>
      <c r="F255" s="6">
        <v>300850</v>
      </c>
      <c r="G255" s="6" t="s">
        <v>62</v>
      </c>
      <c r="H255" s="6">
        <f>Table1[[#This Row],[Surgery Date]]-Table1[[#This Row],[Birth Date]]</f>
        <v>379</v>
      </c>
      <c r="I255" s="19" t="s">
        <v>63</v>
      </c>
      <c r="J255" s="6" t="s">
        <v>64</v>
      </c>
      <c r="K255" s="52">
        <v>29</v>
      </c>
      <c r="L255" s="52">
        <v>441.7</v>
      </c>
      <c r="M255" s="6" t="s">
        <v>65</v>
      </c>
      <c r="N255" s="33" t="e">
        <v>#N/A</v>
      </c>
      <c r="O255" s="64" t="e">
        <v>#N/A</v>
      </c>
      <c r="P255" s="64" t="e">
        <v>#N/A</v>
      </c>
      <c r="Q255" s="64" t="e">
        <v>#N/A</v>
      </c>
      <c r="R255" s="70" t="e">
        <v>#N/A</v>
      </c>
      <c r="S255" s="64" t="e">
        <v>#N/A</v>
      </c>
      <c r="T255" s="64" t="e">
        <v>#N/A</v>
      </c>
      <c r="U255" s="64" t="e">
        <v>#N/A</v>
      </c>
      <c r="V255" s="64" t="e">
        <v>#N/A</v>
      </c>
      <c r="W255" s="64" t="e">
        <v>#N/A</v>
      </c>
      <c r="X255" s="64" t="e">
        <v>#N/A</v>
      </c>
      <c r="Y255" s="64" t="e">
        <v>#N/A</v>
      </c>
      <c r="Z255" s="64" t="e">
        <v>#N/A</v>
      </c>
      <c r="AA255" s="64" t="e">
        <v>#N/A</v>
      </c>
      <c r="AB255" s="45"/>
      <c r="AC255" s="40" t="s">
        <v>66</v>
      </c>
      <c r="AD255" s="60" t="e">
        <v>#N/A</v>
      </c>
      <c r="AE255" s="74" t="e">
        <v>#N/A</v>
      </c>
      <c r="AF255" s="61" t="e">
        <v>#N/A</v>
      </c>
      <c r="AG255" s="84" t="s">
        <v>326</v>
      </c>
      <c r="AH255" s="83">
        <v>2.5</v>
      </c>
      <c r="AI255" s="89">
        <v>-1.2</v>
      </c>
      <c r="AJ255" s="83" t="s">
        <v>327</v>
      </c>
      <c r="AK255" s="80">
        <v>0</v>
      </c>
      <c r="AL255" s="80" t="s">
        <v>68</v>
      </c>
      <c r="AM255" s="80" t="s">
        <v>69</v>
      </c>
      <c r="AN255" s="80" t="s">
        <v>70</v>
      </c>
      <c r="AO255" s="82"/>
      <c r="AP255" s="84"/>
      <c r="AQ255" s="84"/>
      <c r="AR255" s="84"/>
      <c r="AS255" s="84"/>
      <c r="AT255" s="84"/>
      <c r="AU255" s="84"/>
      <c r="AV255" s="84"/>
      <c r="AW255" s="88"/>
      <c r="AX255" s="82">
        <v>21</v>
      </c>
      <c r="AY255" s="13">
        <f>Table1[[#This Row],[Surgery Date]]+Table1[[#This Row],[Days Post Injection]]</f>
        <v>42788</v>
      </c>
      <c r="AZ255" s="75">
        <v>589730186</v>
      </c>
      <c r="BA255" s="8" t="s">
        <v>71</v>
      </c>
      <c r="BB255" s="8" t="s">
        <v>71</v>
      </c>
      <c r="BC255" s="18" t="s">
        <v>72</v>
      </c>
      <c r="BD255" s="1" t="s">
        <v>195</v>
      </c>
      <c r="BE255" s="1">
        <v>0.99994639577784195</v>
      </c>
      <c r="BF255" s="1" t="s">
        <v>145</v>
      </c>
      <c r="BG255" s="1">
        <v>5.3604222157968776E-5</v>
      </c>
    </row>
    <row r="256" spans="1:59" s="22" customFormat="1" ht="12.75" customHeight="1">
      <c r="A256" s="136" t="s">
        <v>59</v>
      </c>
      <c r="B256" s="121">
        <v>42388</v>
      </c>
      <c r="C256" s="121">
        <v>42768</v>
      </c>
      <c r="D256" s="20" t="s">
        <v>525</v>
      </c>
      <c r="E256" s="6" t="s">
        <v>76</v>
      </c>
      <c r="F256" s="6">
        <v>300839</v>
      </c>
      <c r="G256" s="6" t="s">
        <v>62</v>
      </c>
      <c r="H256" s="6">
        <f>Table1[[#This Row],[Surgery Date]]-Table1[[#This Row],[Birth Date]]</f>
        <v>380</v>
      </c>
      <c r="I256" s="19" t="s">
        <v>63</v>
      </c>
      <c r="J256" s="6" t="s">
        <v>77</v>
      </c>
      <c r="K256" s="52">
        <v>33.700000000000003</v>
      </c>
      <c r="L256" s="52">
        <v>444.7</v>
      </c>
      <c r="M256" s="6" t="s">
        <v>65</v>
      </c>
      <c r="N256" s="33" t="e">
        <v>#N/A</v>
      </c>
      <c r="O256" s="64" t="e">
        <v>#N/A</v>
      </c>
      <c r="P256" s="64" t="e">
        <v>#N/A</v>
      </c>
      <c r="Q256" s="64" t="e">
        <v>#N/A</v>
      </c>
      <c r="R256" s="70" t="e">
        <v>#N/A</v>
      </c>
      <c r="S256" s="64" t="e">
        <v>#N/A</v>
      </c>
      <c r="T256" s="64" t="e">
        <v>#N/A</v>
      </c>
      <c r="U256" s="64" t="e">
        <v>#N/A</v>
      </c>
      <c r="V256" s="64" t="e">
        <v>#N/A</v>
      </c>
      <c r="W256" s="64" t="e">
        <v>#N/A</v>
      </c>
      <c r="X256" s="64" t="e">
        <v>#N/A</v>
      </c>
      <c r="Y256" s="64" t="e">
        <v>#N/A</v>
      </c>
      <c r="Z256" s="64" t="e">
        <v>#N/A</v>
      </c>
      <c r="AA256" s="64" t="e">
        <v>#N/A</v>
      </c>
      <c r="AB256" s="45"/>
      <c r="AC256" s="40" t="s">
        <v>66</v>
      </c>
      <c r="AD256" s="60" t="e">
        <v>#N/A</v>
      </c>
      <c r="AE256" s="74" t="e">
        <v>#N/A</v>
      </c>
      <c r="AF256" s="61" t="e">
        <v>#N/A</v>
      </c>
      <c r="AG256" s="84" t="s">
        <v>326</v>
      </c>
      <c r="AH256" s="83">
        <v>2.5</v>
      </c>
      <c r="AI256" s="89">
        <v>-1.2</v>
      </c>
      <c r="AJ256" s="83" t="s">
        <v>327</v>
      </c>
      <c r="AK256" s="80">
        <v>0</v>
      </c>
      <c r="AL256" s="80" t="s">
        <v>68</v>
      </c>
      <c r="AM256" s="80" t="s">
        <v>69</v>
      </c>
      <c r="AN256" s="80" t="s">
        <v>70</v>
      </c>
      <c r="AO256" s="82"/>
      <c r="AP256" s="84"/>
      <c r="AQ256" s="84"/>
      <c r="AR256" s="84"/>
      <c r="AS256" s="84"/>
      <c r="AT256" s="84"/>
      <c r="AU256" s="84"/>
      <c r="AV256" s="84"/>
      <c r="AW256" s="88" t="s">
        <v>79</v>
      </c>
      <c r="AX256" s="82">
        <v>21</v>
      </c>
      <c r="AY256" s="13">
        <f>Table1[[#This Row],[Surgery Date]]+Table1[[#This Row],[Days Post Injection]]</f>
        <v>42789</v>
      </c>
      <c r="AZ256" s="75">
        <v>660328368</v>
      </c>
      <c r="BA256" s="8" t="s">
        <v>71</v>
      </c>
      <c r="BB256" s="8" t="s">
        <v>71</v>
      </c>
      <c r="BC256" s="8" t="s">
        <v>80</v>
      </c>
      <c r="BD256" s="1" t="s">
        <v>195</v>
      </c>
      <c r="BE256" s="1">
        <v>0.94973545918393831</v>
      </c>
      <c r="BF256" s="1" t="s">
        <v>145</v>
      </c>
      <c r="BG256" s="1">
        <v>5.0264540816061687E-2</v>
      </c>
    </row>
    <row r="257" spans="1:59" s="24" customFormat="1" ht="12.75" customHeight="1">
      <c r="A257" s="136" t="s">
        <v>59</v>
      </c>
      <c r="B257" s="121">
        <v>42367</v>
      </c>
      <c r="C257" s="121">
        <v>42762</v>
      </c>
      <c r="D257" s="20" t="s">
        <v>526</v>
      </c>
      <c r="E257" s="6" t="s">
        <v>76</v>
      </c>
      <c r="F257" s="6">
        <v>293942</v>
      </c>
      <c r="G257" s="6" t="s">
        <v>62</v>
      </c>
      <c r="H257" s="6">
        <f>Table1[[#This Row],[Surgery Date]]-Table1[[#This Row],[Birth Date]]</f>
        <v>395</v>
      </c>
      <c r="I257" s="19" t="s">
        <v>63</v>
      </c>
      <c r="J257" s="6" t="s">
        <v>77</v>
      </c>
      <c r="K257" s="52">
        <v>30.6</v>
      </c>
      <c r="L257" s="52">
        <v>460.1</v>
      </c>
      <c r="M257" s="6" t="s">
        <v>65</v>
      </c>
      <c r="N257" s="33" t="e">
        <v>#N/A</v>
      </c>
      <c r="O257" s="64" t="e">
        <v>#N/A</v>
      </c>
      <c r="P257" s="64" t="e">
        <v>#N/A</v>
      </c>
      <c r="Q257" s="64" t="e">
        <v>#N/A</v>
      </c>
      <c r="R257" s="70" t="e">
        <v>#N/A</v>
      </c>
      <c r="S257" s="64" t="e">
        <v>#N/A</v>
      </c>
      <c r="T257" s="64" t="e">
        <v>#N/A</v>
      </c>
      <c r="U257" s="64" t="e">
        <v>#N/A</v>
      </c>
      <c r="V257" s="64" t="e">
        <v>#N/A</v>
      </c>
      <c r="W257" s="64" t="e">
        <v>#N/A</v>
      </c>
      <c r="X257" s="64" t="e">
        <v>#N/A</v>
      </c>
      <c r="Y257" s="64" t="e">
        <v>#N/A</v>
      </c>
      <c r="Z257" s="64" t="e">
        <v>#N/A</v>
      </c>
      <c r="AA257" s="64" t="e">
        <v>#N/A</v>
      </c>
      <c r="AB257" s="45"/>
      <c r="AC257" s="40" t="s">
        <v>66</v>
      </c>
      <c r="AD257" s="60" t="e">
        <v>#N/A</v>
      </c>
      <c r="AE257" s="74" t="e">
        <v>#N/A</v>
      </c>
      <c r="AF257" s="61" t="e">
        <v>#N/A</v>
      </c>
      <c r="AG257" s="84" t="s">
        <v>527</v>
      </c>
      <c r="AH257" s="83">
        <v>-4.5999999999999996</v>
      </c>
      <c r="AI257" s="89">
        <v>-2.4</v>
      </c>
      <c r="AJ257" s="83">
        <v>2.5499999999999998</v>
      </c>
      <c r="AK257" s="80">
        <v>0</v>
      </c>
      <c r="AL257" s="80" t="s">
        <v>68</v>
      </c>
      <c r="AM257" s="80" t="s">
        <v>69</v>
      </c>
      <c r="AN257" s="80" t="s">
        <v>70</v>
      </c>
      <c r="AO257" s="82"/>
      <c r="AP257" s="84"/>
      <c r="AQ257" s="84"/>
      <c r="AR257" s="84"/>
      <c r="AS257" s="84"/>
      <c r="AT257" s="84"/>
      <c r="AU257" s="84"/>
      <c r="AV257" s="84"/>
      <c r="AW257" s="88" t="s">
        <v>79</v>
      </c>
      <c r="AX257" s="82">
        <v>21</v>
      </c>
      <c r="AY257" s="13">
        <f>Table1[[#This Row],[Surgery Date]]+Table1[[#This Row],[Days Post Injection]]</f>
        <v>42783</v>
      </c>
      <c r="AZ257" s="75">
        <v>659008948</v>
      </c>
      <c r="BA257" s="8" t="s">
        <v>71</v>
      </c>
      <c r="BB257" s="8" t="s">
        <v>71</v>
      </c>
      <c r="BC257" s="8" t="s">
        <v>71</v>
      </c>
      <c r="BD257" s="1" t="s">
        <v>528</v>
      </c>
      <c r="BE257" s="1">
        <v>0.47082169917163036</v>
      </c>
      <c r="BF257" s="1" t="s">
        <v>74</v>
      </c>
      <c r="BG257" s="1">
        <v>0.40078633183212076</v>
      </c>
    </row>
    <row r="258" spans="1:59" s="24" customFormat="1" ht="12.75" customHeight="1">
      <c r="A258" s="136" t="s">
        <v>59</v>
      </c>
      <c r="B258" s="127"/>
      <c r="C258" s="121">
        <v>42212</v>
      </c>
      <c r="D258" s="129" t="s">
        <v>529</v>
      </c>
      <c r="E258" s="6" t="s">
        <v>530</v>
      </c>
      <c r="F258" s="16">
        <v>155112</v>
      </c>
      <c r="G258" s="16" t="s">
        <v>120</v>
      </c>
      <c r="H258" s="9">
        <v>366</v>
      </c>
      <c r="I258" s="19" t="s">
        <v>63</v>
      </c>
      <c r="J258" s="9" t="s">
        <v>61</v>
      </c>
      <c r="K258" s="53" t="e">
        <v>#N/A</v>
      </c>
      <c r="L258" s="53" t="e">
        <v>#N/A</v>
      </c>
      <c r="M258" s="19" t="s">
        <v>78</v>
      </c>
      <c r="N258" s="33" t="e">
        <v>#N/A</v>
      </c>
      <c r="O258" s="62" t="e">
        <v>#N/A</v>
      </c>
      <c r="P258" s="62" t="e">
        <v>#N/A</v>
      </c>
      <c r="Q258" s="62" t="e">
        <v>#N/A</v>
      </c>
      <c r="R258" s="68" t="e">
        <v>#N/A</v>
      </c>
      <c r="S258" s="62" t="e">
        <v>#N/A</v>
      </c>
      <c r="T258" s="62" t="e">
        <v>#N/A</v>
      </c>
      <c r="U258" s="62" t="e">
        <v>#N/A</v>
      </c>
      <c r="V258" s="62" t="e">
        <v>#N/A</v>
      </c>
      <c r="W258" s="62" t="e">
        <v>#N/A</v>
      </c>
      <c r="X258" s="62" t="e">
        <v>#N/A</v>
      </c>
      <c r="Y258" s="62" t="e">
        <v>#N/A</v>
      </c>
      <c r="Z258" s="62" t="e">
        <v>#N/A</v>
      </c>
      <c r="AA258" s="62" t="e">
        <v>#N/A</v>
      </c>
      <c r="AB258" s="43"/>
      <c r="AC258" s="40" t="s">
        <v>66</v>
      </c>
      <c r="AD258" s="60" t="e">
        <v>#N/A</v>
      </c>
      <c r="AE258" s="74" t="e">
        <v>#N/A</v>
      </c>
      <c r="AF258" s="61" t="e">
        <v>#N/A</v>
      </c>
      <c r="AG258" s="80" t="s">
        <v>100</v>
      </c>
      <c r="AH258" s="83">
        <v>2.68</v>
      </c>
      <c r="AI258" s="89" t="s">
        <v>454</v>
      </c>
      <c r="AJ258" s="83">
        <v>1.8</v>
      </c>
      <c r="AK258" s="80">
        <v>0</v>
      </c>
      <c r="AL258" s="80" t="s">
        <v>68</v>
      </c>
      <c r="AM258" s="80" t="s">
        <v>69</v>
      </c>
      <c r="AN258" s="80" t="s">
        <v>70</v>
      </c>
      <c r="AO258" s="91"/>
      <c r="AP258" s="80"/>
      <c r="AQ258" s="80"/>
      <c r="AR258" s="80"/>
      <c r="AS258" s="80"/>
      <c r="AT258" s="80"/>
      <c r="AU258" s="115"/>
      <c r="AV258" s="80"/>
      <c r="AW258" s="88"/>
      <c r="AX258" s="91">
        <v>21</v>
      </c>
      <c r="AY258" s="17">
        <f>Table1[[#This Row],[Surgery Date]]+Table1[[#This Row],[Days Post Injection]]</f>
        <v>42233</v>
      </c>
      <c r="AZ258" s="75">
        <v>504629592</v>
      </c>
      <c r="BA258" s="6" t="s">
        <v>71</v>
      </c>
      <c r="BB258" s="6" t="s">
        <v>71</v>
      </c>
      <c r="BC258" s="6" t="s">
        <v>72</v>
      </c>
      <c r="BD258" s="1" t="s">
        <v>102</v>
      </c>
      <c r="BE258" s="1">
        <v>0.62069961287133557</v>
      </c>
      <c r="BF258" s="1" t="s">
        <v>103</v>
      </c>
      <c r="BG258" s="1">
        <v>0.16927626756736078</v>
      </c>
    </row>
    <row r="259" spans="1:59" s="24" customFormat="1" ht="12.75" customHeight="1">
      <c r="A259" s="136" t="s">
        <v>59</v>
      </c>
      <c r="B259" s="121">
        <v>42353</v>
      </c>
      <c r="C259" s="121">
        <v>42753</v>
      </c>
      <c r="D259" s="20" t="s">
        <v>531</v>
      </c>
      <c r="E259" s="6" t="s">
        <v>76</v>
      </c>
      <c r="F259" s="6">
        <v>291579</v>
      </c>
      <c r="G259" s="6" t="s">
        <v>62</v>
      </c>
      <c r="H259" s="6">
        <f>Table1[[#This Row],[Surgery Date]]-Table1[[#This Row],[Birth Date]]</f>
        <v>400</v>
      </c>
      <c r="I259" s="19" t="s">
        <v>63</v>
      </c>
      <c r="J259" s="6" t="s">
        <v>77</v>
      </c>
      <c r="K259" s="52">
        <v>34.5</v>
      </c>
      <c r="L259" s="52">
        <v>434.7</v>
      </c>
      <c r="M259" s="6" t="s">
        <v>65</v>
      </c>
      <c r="N259" s="33" t="e">
        <v>#N/A</v>
      </c>
      <c r="O259" s="64" t="e">
        <v>#N/A</v>
      </c>
      <c r="P259" s="64" t="e">
        <v>#N/A</v>
      </c>
      <c r="Q259" s="64" t="e">
        <v>#N/A</v>
      </c>
      <c r="R259" s="70" t="e">
        <v>#N/A</v>
      </c>
      <c r="S259" s="64" t="e">
        <v>#N/A</v>
      </c>
      <c r="T259" s="64" t="e">
        <v>#N/A</v>
      </c>
      <c r="U259" s="64" t="e">
        <v>#N/A</v>
      </c>
      <c r="V259" s="64" t="e">
        <v>#N/A</v>
      </c>
      <c r="W259" s="64" t="e">
        <v>#N/A</v>
      </c>
      <c r="X259" s="64" t="e">
        <v>#N/A</v>
      </c>
      <c r="Y259" s="64" t="e">
        <v>#N/A</v>
      </c>
      <c r="Z259" s="64" t="e">
        <v>#N/A</v>
      </c>
      <c r="AA259" s="64" t="e">
        <v>#N/A</v>
      </c>
      <c r="AB259" s="45"/>
      <c r="AC259" s="40" t="s">
        <v>66</v>
      </c>
      <c r="AD259" s="60" t="e">
        <v>#N/A</v>
      </c>
      <c r="AE259" s="74" t="e">
        <v>#N/A</v>
      </c>
      <c r="AF259" s="61" t="e">
        <v>#N/A</v>
      </c>
      <c r="AG259" s="84" t="s">
        <v>379</v>
      </c>
      <c r="AH259" s="83">
        <v>-4.04</v>
      </c>
      <c r="AI259" s="89">
        <v>-2</v>
      </c>
      <c r="AJ259" s="83">
        <v>1.5</v>
      </c>
      <c r="AK259" s="80">
        <v>0</v>
      </c>
      <c r="AL259" s="80" t="s">
        <v>68</v>
      </c>
      <c r="AM259" s="80" t="s">
        <v>69</v>
      </c>
      <c r="AN259" s="80" t="s">
        <v>70</v>
      </c>
      <c r="AO259" s="82"/>
      <c r="AP259" s="84"/>
      <c r="AQ259" s="84"/>
      <c r="AR259" s="84"/>
      <c r="AS259" s="84"/>
      <c r="AT259" s="84"/>
      <c r="AU259" s="84"/>
      <c r="AV259" s="84"/>
      <c r="AW259" s="88" t="s">
        <v>79</v>
      </c>
      <c r="AX259" s="82">
        <v>21</v>
      </c>
      <c r="AY259" s="13">
        <f>Table1[[#This Row],[Surgery Date]]+Table1[[#This Row],[Days Post Injection]]</f>
        <v>42774</v>
      </c>
      <c r="AZ259" s="75">
        <v>657954424</v>
      </c>
      <c r="BA259" s="8" t="s">
        <v>71</v>
      </c>
      <c r="BB259" s="8" t="s">
        <v>71</v>
      </c>
      <c r="BC259" s="8" t="s">
        <v>71</v>
      </c>
      <c r="BD259" s="1" t="s">
        <v>173</v>
      </c>
      <c r="BE259" s="1">
        <v>0.85131836572945019</v>
      </c>
      <c r="BF259" s="1" t="s">
        <v>216</v>
      </c>
      <c r="BG259" s="1">
        <v>9.4336518855497445E-2</v>
      </c>
    </row>
    <row r="260" spans="1:59" s="24" customFormat="1" ht="12.75" customHeight="1">
      <c r="A260" s="136" t="s">
        <v>59</v>
      </c>
      <c r="B260" s="121">
        <v>42353</v>
      </c>
      <c r="C260" s="121">
        <v>42753</v>
      </c>
      <c r="D260" s="20" t="s">
        <v>532</v>
      </c>
      <c r="E260" s="6" t="s">
        <v>61</v>
      </c>
      <c r="F260" s="6">
        <v>291581</v>
      </c>
      <c r="G260" s="6" t="s">
        <v>62</v>
      </c>
      <c r="H260" s="6">
        <f>Table1[[#This Row],[Surgery Date]]-Table1[[#This Row],[Birth Date]]</f>
        <v>400</v>
      </c>
      <c r="I260" s="19" t="s">
        <v>63</v>
      </c>
      <c r="J260" s="6" t="s">
        <v>64</v>
      </c>
      <c r="K260" s="52">
        <v>31.6</v>
      </c>
      <c r="L260" s="52">
        <v>467.1</v>
      </c>
      <c r="M260" s="6" t="s">
        <v>65</v>
      </c>
      <c r="N260" s="33" t="e">
        <v>#N/A</v>
      </c>
      <c r="O260" s="64" t="e">
        <v>#N/A</v>
      </c>
      <c r="P260" s="64" t="e">
        <v>#N/A</v>
      </c>
      <c r="Q260" s="64" t="e">
        <v>#N/A</v>
      </c>
      <c r="R260" s="70" t="e">
        <v>#N/A</v>
      </c>
      <c r="S260" s="64" t="e">
        <v>#N/A</v>
      </c>
      <c r="T260" s="64" t="e">
        <v>#N/A</v>
      </c>
      <c r="U260" s="64" t="e">
        <v>#N/A</v>
      </c>
      <c r="V260" s="64" t="e">
        <v>#N/A</v>
      </c>
      <c r="W260" s="64" t="e">
        <v>#N/A</v>
      </c>
      <c r="X260" s="64" t="e">
        <v>#N/A</v>
      </c>
      <c r="Y260" s="64" t="e">
        <v>#N/A</v>
      </c>
      <c r="Z260" s="64" t="e">
        <v>#N/A</v>
      </c>
      <c r="AA260" s="64" t="e">
        <v>#N/A</v>
      </c>
      <c r="AB260" s="45"/>
      <c r="AC260" s="40" t="s">
        <v>66</v>
      </c>
      <c r="AD260" s="60" t="e">
        <v>#N/A</v>
      </c>
      <c r="AE260" s="74" t="e">
        <v>#N/A</v>
      </c>
      <c r="AF260" s="61" t="e">
        <v>#N/A</v>
      </c>
      <c r="AG260" s="84" t="s">
        <v>172</v>
      </c>
      <c r="AH260" s="83">
        <v>-4.5999999999999996</v>
      </c>
      <c r="AI260" s="89">
        <v>-2.2999999999999998</v>
      </c>
      <c r="AJ260" s="83">
        <v>1.67</v>
      </c>
      <c r="AK260" s="80">
        <v>0</v>
      </c>
      <c r="AL260" s="80" t="s">
        <v>68</v>
      </c>
      <c r="AM260" s="80" t="s">
        <v>69</v>
      </c>
      <c r="AN260" s="80" t="s">
        <v>70</v>
      </c>
      <c r="AO260" s="82"/>
      <c r="AP260" s="84"/>
      <c r="AQ260" s="84"/>
      <c r="AR260" s="84"/>
      <c r="AS260" s="84"/>
      <c r="AT260" s="84"/>
      <c r="AU260" s="84"/>
      <c r="AV260" s="84"/>
      <c r="AW260" s="88"/>
      <c r="AX260" s="82">
        <v>21</v>
      </c>
      <c r="AY260" s="13">
        <f>Table1[[#This Row],[Surgery Date]]+Table1[[#This Row],[Days Post Injection]]</f>
        <v>42774</v>
      </c>
      <c r="AZ260" s="75">
        <v>587671115</v>
      </c>
      <c r="BA260" s="8" t="s">
        <v>71</v>
      </c>
      <c r="BB260" s="8" t="s">
        <v>71</v>
      </c>
      <c r="BC260" s="18" t="s">
        <v>72</v>
      </c>
      <c r="BD260" s="1" t="s">
        <v>216</v>
      </c>
      <c r="BE260" s="1">
        <v>0.62021075442334161</v>
      </c>
      <c r="BF260" s="1" t="s">
        <v>173</v>
      </c>
      <c r="BG260" s="1">
        <v>0.32974517438684164</v>
      </c>
    </row>
    <row r="261" spans="1:59" s="22" customFormat="1" ht="12.75" customHeight="1">
      <c r="A261" s="136" t="s">
        <v>59</v>
      </c>
      <c r="B261" s="121">
        <v>42353</v>
      </c>
      <c r="C261" s="121">
        <v>42753</v>
      </c>
      <c r="D261" s="20" t="s">
        <v>533</v>
      </c>
      <c r="E261" s="6" t="s">
        <v>61</v>
      </c>
      <c r="F261" s="6">
        <v>291580</v>
      </c>
      <c r="G261" s="6" t="s">
        <v>62</v>
      </c>
      <c r="H261" s="6">
        <f>Table1[[#This Row],[Surgery Date]]-Table1[[#This Row],[Birth Date]]</f>
        <v>400</v>
      </c>
      <c r="I261" s="19" t="s">
        <v>63</v>
      </c>
      <c r="J261" s="6" t="s">
        <v>64</v>
      </c>
      <c r="K261" s="52">
        <v>35.6</v>
      </c>
      <c r="L261" s="52">
        <v>476.6</v>
      </c>
      <c r="M261" s="6" t="s">
        <v>65</v>
      </c>
      <c r="N261" s="33" t="e">
        <v>#N/A</v>
      </c>
      <c r="O261" s="64" t="e">
        <v>#N/A</v>
      </c>
      <c r="P261" s="64" t="e">
        <v>#N/A</v>
      </c>
      <c r="Q261" s="64" t="e">
        <v>#N/A</v>
      </c>
      <c r="R261" s="70" t="e">
        <v>#N/A</v>
      </c>
      <c r="S261" s="64" t="e">
        <v>#N/A</v>
      </c>
      <c r="T261" s="64" t="e">
        <v>#N/A</v>
      </c>
      <c r="U261" s="64" t="e">
        <v>#N/A</v>
      </c>
      <c r="V261" s="64" t="e">
        <v>#N/A</v>
      </c>
      <c r="W261" s="64" t="e">
        <v>#N/A</v>
      </c>
      <c r="X261" s="64" t="e">
        <v>#N/A</v>
      </c>
      <c r="Y261" s="64" t="e">
        <v>#N/A</v>
      </c>
      <c r="Z261" s="64" t="e">
        <v>#N/A</v>
      </c>
      <c r="AA261" s="64" t="e">
        <v>#N/A</v>
      </c>
      <c r="AB261" s="45"/>
      <c r="AC261" s="40" t="s">
        <v>66</v>
      </c>
      <c r="AD261" s="60" t="e">
        <v>#N/A</v>
      </c>
      <c r="AE261" s="74" t="e">
        <v>#N/A</v>
      </c>
      <c r="AF261" s="61" t="e">
        <v>#N/A</v>
      </c>
      <c r="AG261" s="84" t="s">
        <v>313</v>
      </c>
      <c r="AH261" s="83">
        <v>-4.16</v>
      </c>
      <c r="AI261" s="89">
        <v>-3.8</v>
      </c>
      <c r="AJ261" s="83">
        <v>3</v>
      </c>
      <c r="AK261" s="80">
        <v>0</v>
      </c>
      <c r="AL261" s="80" t="s">
        <v>68</v>
      </c>
      <c r="AM261" s="80" t="s">
        <v>69</v>
      </c>
      <c r="AN261" s="80" t="s">
        <v>70</v>
      </c>
      <c r="AO261" s="82"/>
      <c r="AP261" s="84"/>
      <c r="AQ261" s="84"/>
      <c r="AR261" s="84"/>
      <c r="AS261" s="84"/>
      <c r="AT261" s="84"/>
      <c r="AU261" s="84"/>
      <c r="AV261" s="84"/>
      <c r="AW261" s="88"/>
      <c r="AX261" s="82">
        <v>21</v>
      </c>
      <c r="AY261" s="13">
        <f>Table1[[#This Row],[Surgery Date]]+Table1[[#This Row],[Days Post Injection]]</f>
        <v>42774</v>
      </c>
      <c r="AZ261" s="75">
        <v>587670305</v>
      </c>
      <c r="BA261" s="8" t="s">
        <v>71</v>
      </c>
      <c r="BB261" s="8" t="s">
        <v>71</v>
      </c>
      <c r="BC261" s="18" t="s">
        <v>72</v>
      </c>
      <c r="BD261" s="1" t="s">
        <v>314</v>
      </c>
      <c r="BE261" s="1">
        <v>0.34128252103282303</v>
      </c>
      <c r="BF261" s="1" t="s">
        <v>86</v>
      </c>
      <c r="BG261" s="1">
        <v>0.33834907690980581</v>
      </c>
    </row>
    <row r="262" spans="1:59" ht="12.75" customHeight="1">
      <c r="A262" s="136" t="s">
        <v>59</v>
      </c>
      <c r="B262" s="121">
        <v>42395</v>
      </c>
      <c r="C262" s="121">
        <v>42779</v>
      </c>
      <c r="D262" s="20" t="s">
        <v>534</v>
      </c>
      <c r="E262" s="6" t="s">
        <v>61</v>
      </c>
      <c r="F262" s="6">
        <v>306560</v>
      </c>
      <c r="G262" s="6" t="s">
        <v>62</v>
      </c>
      <c r="H262" s="6">
        <f>Table1[[#This Row],[Surgery Date]]-Table1[[#This Row],[Birth Date]]</f>
        <v>384</v>
      </c>
      <c r="I262" s="19" t="s">
        <v>63</v>
      </c>
      <c r="J262" s="6" t="s">
        <v>64</v>
      </c>
      <c r="K262" s="52">
        <v>30.8</v>
      </c>
      <c r="L262" s="52">
        <v>468.9</v>
      </c>
      <c r="M262" s="6" t="s">
        <v>65</v>
      </c>
      <c r="N262" s="33" t="e">
        <v>#N/A</v>
      </c>
      <c r="O262" s="64" t="e">
        <v>#N/A</v>
      </c>
      <c r="P262" s="64" t="e">
        <v>#N/A</v>
      </c>
      <c r="Q262" s="64" t="e">
        <v>#N/A</v>
      </c>
      <c r="R262" s="70" t="e">
        <v>#N/A</v>
      </c>
      <c r="S262" s="64" t="e">
        <v>#N/A</v>
      </c>
      <c r="T262" s="64" t="e">
        <v>#N/A</v>
      </c>
      <c r="U262" s="64" t="e">
        <v>#N/A</v>
      </c>
      <c r="V262" s="64" t="e">
        <v>#N/A</v>
      </c>
      <c r="W262" s="64" t="e">
        <v>#N/A</v>
      </c>
      <c r="X262" s="64" t="e">
        <v>#N/A</v>
      </c>
      <c r="Y262" s="64" t="e">
        <v>#N/A</v>
      </c>
      <c r="Z262" s="64" t="e">
        <v>#N/A</v>
      </c>
      <c r="AA262" s="64" t="e">
        <v>#N/A</v>
      </c>
      <c r="AB262" s="45"/>
      <c r="AC262" s="40" t="s">
        <v>66</v>
      </c>
      <c r="AD262" s="60" t="e">
        <v>#N/A</v>
      </c>
      <c r="AE262" s="74" t="e">
        <v>#N/A</v>
      </c>
      <c r="AF262" s="61" t="e">
        <v>#N/A</v>
      </c>
      <c r="AG262" s="84" t="s">
        <v>235</v>
      </c>
      <c r="AH262" s="83">
        <v>-0.34</v>
      </c>
      <c r="AI262" s="89">
        <v>-0.35</v>
      </c>
      <c r="AJ262" s="83">
        <v>3.58</v>
      </c>
      <c r="AK262" s="80">
        <v>0</v>
      </c>
      <c r="AL262" s="80" t="s">
        <v>68</v>
      </c>
      <c r="AM262" s="80" t="s">
        <v>69</v>
      </c>
      <c r="AN262" s="80" t="s">
        <v>70</v>
      </c>
      <c r="AO262" s="82"/>
      <c r="AP262" s="84"/>
      <c r="AQ262" s="84"/>
      <c r="AR262" s="84"/>
      <c r="AS262" s="84"/>
      <c r="AT262" s="84"/>
      <c r="AU262" s="84"/>
      <c r="AV262" s="84"/>
      <c r="AW262" s="88"/>
      <c r="AX262" s="82">
        <v>21</v>
      </c>
      <c r="AY262" s="13">
        <f>Table1[[#This Row],[Surgery Date]]+Table1[[#This Row],[Days Post Injection]]</f>
        <v>42800</v>
      </c>
      <c r="AZ262" s="75">
        <v>593314909</v>
      </c>
      <c r="BA262" s="8" t="s">
        <v>71</v>
      </c>
      <c r="BB262" s="8" t="s">
        <v>71</v>
      </c>
      <c r="BC262" s="8" t="s">
        <v>72</v>
      </c>
      <c r="BD262" s="1" t="s">
        <v>236</v>
      </c>
      <c r="BE262" s="1">
        <v>0.46726469247525981</v>
      </c>
      <c r="BF262" s="1" t="s">
        <v>209</v>
      </c>
      <c r="BG262" s="1">
        <v>0.28486441394676482</v>
      </c>
    </row>
    <row r="263" spans="1:59" ht="12.75" customHeight="1">
      <c r="A263" s="136" t="s">
        <v>59</v>
      </c>
      <c r="B263" s="121">
        <v>42416</v>
      </c>
      <c r="C263" s="121">
        <v>42780</v>
      </c>
      <c r="D263" s="20" t="s">
        <v>535</v>
      </c>
      <c r="E263" s="6" t="s">
        <v>76</v>
      </c>
      <c r="F263" s="6">
        <v>306555</v>
      </c>
      <c r="G263" s="6" t="s">
        <v>62</v>
      </c>
      <c r="H263" s="6">
        <f>Table1[[#This Row],[Surgery Date]]-Table1[[#This Row],[Birth Date]]</f>
        <v>364</v>
      </c>
      <c r="I263" s="19" t="s">
        <v>63</v>
      </c>
      <c r="J263" s="6" t="s">
        <v>77</v>
      </c>
      <c r="K263" s="52">
        <v>33.9</v>
      </c>
      <c r="L263" s="52">
        <v>449.8</v>
      </c>
      <c r="M263" s="6" t="s">
        <v>65</v>
      </c>
      <c r="N263" s="33" t="e">
        <v>#N/A</v>
      </c>
      <c r="O263" s="64" t="e">
        <v>#N/A</v>
      </c>
      <c r="P263" s="64" t="e">
        <v>#N/A</v>
      </c>
      <c r="Q263" s="64" t="e">
        <v>#N/A</v>
      </c>
      <c r="R263" s="70" t="e">
        <v>#N/A</v>
      </c>
      <c r="S263" s="64" t="e">
        <v>#N/A</v>
      </c>
      <c r="T263" s="64" t="e">
        <v>#N/A</v>
      </c>
      <c r="U263" s="64" t="e">
        <v>#N/A</v>
      </c>
      <c r="V263" s="64" t="e">
        <v>#N/A</v>
      </c>
      <c r="W263" s="64" t="e">
        <v>#N/A</v>
      </c>
      <c r="X263" s="64" t="e">
        <v>#N/A</v>
      </c>
      <c r="Y263" s="64" t="e">
        <v>#N/A</v>
      </c>
      <c r="Z263" s="64" t="e">
        <v>#N/A</v>
      </c>
      <c r="AA263" s="64" t="e">
        <v>#N/A</v>
      </c>
      <c r="AB263" s="45"/>
      <c r="AC263" s="40" t="s">
        <v>66</v>
      </c>
      <c r="AD263" s="60" t="e">
        <v>#N/A</v>
      </c>
      <c r="AE263" s="74" t="e">
        <v>#N/A</v>
      </c>
      <c r="AF263" s="61" t="e">
        <v>#N/A</v>
      </c>
      <c r="AG263" s="84" t="s">
        <v>235</v>
      </c>
      <c r="AH263" s="83">
        <v>-0.34</v>
      </c>
      <c r="AI263" s="89">
        <v>-0.35</v>
      </c>
      <c r="AJ263" s="83">
        <v>3.58</v>
      </c>
      <c r="AK263" s="80">
        <v>0</v>
      </c>
      <c r="AL263" s="80" t="s">
        <v>68</v>
      </c>
      <c r="AM263" s="80" t="s">
        <v>69</v>
      </c>
      <c r="AN263" s="84" t="s">
        <v>70</v>
      </c>
      <c r="AO263" s="82"/>
      <c r="AP263" s="84"/>
      <c r="AQ263" s="84"/>
      <c r="AR263" s="84"/>
      <c r="AS263" s="84"/>
      <c r="AT263" s="84"/>
      <c r="AU263" s="84"/>
      <c r="AV263" s="84"/>
      <c r="AW263" s="88" t="s">
        <v>79</v>
      </c>
      <c r="AX263" s="82">
        <v>21</v>
      </c>
      <c r="AY263" s="13">
        <f>Table1[[#This Row],[Surgery Date]]+Table1[[#This Row],[Days Post Injection]]</f>
        <v>42801</v>
      </c>
      <c r="AZ263" s="75">
        <v>661490175</v>
      </c>
      <c r="BA263" s="8" t="s">
        <v>71</v>
      </c>
      <c r="BB263" s="8" t="s">
        <v>71</v>
      </c>
      <c r="BC263" s="8" t="s">
        <v>71</v>
      </c>
      <c r="BD263" s="1" t="s">
        <v>236</v>
      </c>
      <c r="BE263" s="1">
        <v>0.62225194052292543</v>
      </c>
      <c r="BF263" s="1" t="s">
        <v>209</v>
      </c>
      <c r="BG263" s="1">
        <v>0.28773793863948177</v>
      </c>
    </row>
    <row r="264" spans="1:59" ht="12.75" customHeight="1">
      <c r="A264" s="136" t="s">
        <v>59</v>
      </c>
      <c r="B264" s="121">
        <v>42353</v>
      </c>
      <c r="C264" s="121">
        <v>42758</v>
      </c>
      <c r="D264" s="20" t="s">
        <v>536</v>
      </c>
      <c r="E264" s="6" t="s">
        <v>61</v>
      </c>
      <c r="F264" s="6">
        <v>291583</v>
      </c>
      <c r="G264" s="6" t="s">
        <v>62</v>
      </c>
      <c r="H264" s="6">
        <f>Table1[[#This Row],[Surgery Date]]-Table1[[#This Row],[Birth Date]]</f>
        <v>405</v>
      </c>
      <c r="I264" s="19" t="s">
        <v>63</v>
      </c>
      <c r="J264" s="6" t="s">
        <v>64</v>
      </c>
      <c r="K264" s="52">
        <v>30.6</v>
      </c>
      <c r="L264" s="52">
        <v>444.5</v>
      </c>
      <c r="M264" s="6" t="s">
        <v>65</v>
      </c>
      <c r="N264" s="33" t="e">
        <v>#N/A</v>
      </c>
      <c r="O264" s="64" t="e">
        <v>#N/A</v>
      </c>
      <c r="P264" s="64" t="e">
        <v>#N/A</v>
      </c>
      <c r="Q264" s="64" t="e">
        <v>#N/A</v>
      </c>
      <c r="R264" s="70" t="e">
        <v>#N/A</v>
      </c>
      <c r="S264" s="64" t="e">
        <v>#N/A</v>
      </c>
      <c r="T264" s="64" t="e">
        <v>#N/A</v>
      </c>
      <c r="U264" s="64" t="e">
        <v>#N/A</v>
      </c>
      <c r="V264" s="64" t="e">
        <v>#N/A</v>
      </c>
      <c r="W264" s="64" t="e">
        <v>#N/A</v>
      </c>
      <c r="X264" s="64" t="e">
        <v>#N/A</v>
      </c>
      <c r="Y264" s="64" t="e">
        <v>#N/A</v>
      </c>
      <c r="Z264" s="64" t="e">
        <v>#N/A</v>
      </c>
      <c r="AA264" s="64" t="e">
        <v>#N/A</v>
      </c>
      <c r="AB264" s="45"/>
      <c r="AC264" s="40" t="s">
        <v>66</v>
      </c>
      <c r="AD264" s="60" t="e">
        <v>#N/A</v>
      </c>
      <c r="AE264" s="74" t="e">
        <v>#N/A</v>
      </c>
      <c r="AF264" s="61" t="e">
        <v>#N/A</v>
      </c>
      <c r="AG264" s="84" t="s">
        <v>149</v>
      </c>
      <c r="AH264" s="83">
        <v>-3</v>
      </c>
      <c r="AI264" s="89">
        <v>-0.45</v>
      </c>
      <c r="AJ264" s="83">
        <v>0.4</v>
      </c>
      <c r="AK264" s="80">
        <v>0</v>
      </c>
      <c r="AL264" s="80" t="s">
        <v>68</v>
      </c>
      <c r="AM264" s="80" t="s">
        <v>69</v>
      </c>
      <c r="AN264" s="80" t="s">
        <v>70</v>
      </c>
      <c r="AO264" s="82"/>
      <c r="AP264" s="84"/>
      <c r="AQ264" s="84"/>
      <c r="AR264" s="84"/>
      <c r="AS264" s="84"/>
      <c r="AT264" s="84"/>
      <c r="AU264" s="84"/>
      <c r="AV264" s="84"/>
      <c r="AW264" s="88"/>
      <c r="AX264" s="82">
        <v>21</v>
      </c>
      <c r="AY264" s="13">
        <f>Table1[[#This Row],[Surgery Date]]+Table1[[#This Row],[Days Post Injection]]</f>
        <v>42779</v>
      </c>
      <c r="AZ264" s="75">
        <v>588329586</v>
      </c>
      <c r="BA264" s="8" t="s">
        <v>71</v>
      </c>
      <c r="BB264" s="8" t="s">
        <v>80</v>
      </c>
      <c r="BC264" s="18" t="s">
        <v>72</v>
      </c>
      <c r="BD264" s="1" t="s">
        <v>116</v>
      </c>
      <c r="BE264" s="1">
        <v>0.53589086776738737</v>
      </c>
      <c r="BF264" s="1" t="s">
        <v>115</v>
      </c>
      <c r="BG264" s="1">
        <v>0.46270469813781595</v>
      </c>
    </row>
    <row r="265" spans="1:59" ht="12.75" customHeight="1">
      <c r="A265" s="136" t="s">
        <v>59</v>
      </c>
      <c r="B265" s="121">
        <v>42388</v>
      </c>
      <c r="C265" s="121">
        <v>42761</v>
      </c>
      <c r="D265" s="20" t="s">
        <v>537</v>
      </c>
      <c r="E265" s="6" t="s">
        <v>61</v>
      </c>
      <c r="F265" s="6">
        <v>300847</v>
      </c>
      <c r="G265" s="6" t="s">
        <v>62</v>
      </c>
      <c r="H265" s="6">
        <f>Table1[[#This Row],[Surgery Date]]-Table1[[#This Row],[Birth Date]]</f>
        <v>373</v>
      </c>
      <c r="I265" s="19" t="s">
        <v>63</v>
      </c>
      <c r="J265" s="6" t="s">
        <v>64</v>
      </c>
      <c r="K265" s="52">
        <v>36.799999999999997</v>
      </c>
      <c r="L265" s="52">
        <v>474.3</v>
      </c>
      <c r="M265" s="6" t="s">
        <v>65</v>
      </c>
      <c r="N265" s="33" t="e">
        <v>#N/A</v>
      </c>
      <c r="O265" s="64" t="e">
        <v>#N/A</v>
      </c>
      <c r="P265" s="64" t="e">
        <v>#N/A</v>
      </c>
      <c r="Q265" s="64" t="e">
        <v>#N/A</v>
      </c>
      <c r="R265" s="70" t="e">
        <v>#N/A</v>
      </c>
      <c r="S265" s="64" t="e">
        <v>#N/A</v>
      </c>
      <c r="T265" s="64" t="e">
        <v>#N/A</v>
      </c>
      <c r="U265" s="64" t="e">
        <v>#N/A</v>
      </c>
      <c r="V265" s="64" t="e">
        <v>#N/A</v>
      </c>
      <c r="W265" s="64" t="e">
        <v>#N/A</v>
      </c>
      <c r="X265" s="64" t="e">
        <v>#N/A</v>
      </c>
      <c r="Y265" s="64" t="e">
        <v>#N/A</v>
      </c>
      <c r="Z265" s="64" t="e">
        <v>#N/A</v>
      </c>
      <c r="AA265" s="64" t="e">
        <v>#N/A</v>
      </c>
      <c r="AB265" s="45"/>
      <c r="AC265" s="40" t="s">
        <v>66</v>
      </c>
      <c r="AD265" s="60" t="e">
        <v>#N/A</v>
      </c>
      <c r="AE265" s="74" t="e">
        <v>#N/A</v>
      </c>
      <c r="AF265" s="61" t="e">
        <v>#N/A</v>
      </c>
      <c r="AG265" s="84" t="s">
        <v>130</v>
      </c>
      <c r="AH265" s="83">
        <v>-2.46</v>
      </c>
      <c r="AI265" s="89">
        <v>-4</v>
      </c>
      <c r="AJ265" s="83">
        <v>0.65</v>
      </c>
      <c r="AK265" s="80">
        <v>0</v>
      </c>
      <c r="AL265" s="80" t="s">
        <v>68</v>
      </c>
      <c r="AM265" s="80" t="s">
        <v>69</v>
      </c>
      <c r="AN265" s="80" t="s">
        <v>70</v>
      </c>
      <c r="AO265" s="82"/>
      <c r="AP265" s="84"/>
      <c r="AQ265" s="84"/>
      <c r="AR265" s="84"/>
      <c r="AS265" s="84"/>
      <c r="AT265" s="84"/>
      <c r="AU265" s="84"/>
      <c r="AV265" s="84"/>
      <c r="AW265" s="88"/>
      <c r="AX265" s="82">
        <v>21</v>
      </c>
      <c r="AY265" s="13">
        <f>Table1[[#This Row],[Surgery Date]]+Table1[[#This Row],[Days Post Injection]]</f>
        <v>42782</v>
      </c>
      <c r="AZ265" s="75">
        <v>588680602</v>
      </c>
      <c r="BA265" s="8" t="s">
        <v>71</v>
      </c>
      <c r="BB265" s="8" t="s">
        <v>71</v>
      </c>
      <c r="BC265" s="18" t="s">
        <v>72</v>
      </c>
      <c r="BD265" s="1" t="s">
        <v>132</v>
      </c>
      <c r="BE265" s="1">
        <v>0.84059671587325346</v>
      </c>
      <c r="BF265" s="1" t="s">
        <v>131</v>
      </c>
      <c r="BG265" s="1">
        <v>8.591724019039175E-2</v>
      </c>
    </row>
    <row r="266" spans="1:59" ht="12.75" customHeight="1">
      <c r="A266" s="136" t="s">
        <v>59</v>
      </c>
      <c r="B266" s="121">
        <v>42388</v>
      </c>
      <c r="C266" s="121">
        <v>42774</v>
      </c>
      <c r="D266" s="20" t="s">
        <v>538</v>
      </c>
      <c r="E266" s="6" t="s">
        <v>76</v>
      </c>
      <c r="F266" s="6">
        <v>300841</v>
      </c>
      <c r="G266" s="6" t="s">
        <v>62</v>
      </c>
      <c r="H266" s="6">
        <f>Table1[[#This Row],[Surgery Date]]-Table1[[#This Row],[Birth Date]]</f>
        <v>386</v>
      </c>
      <c r="I266" s="19" t="s">
        <v>63</v>
      </c>
      <c r="J266" s="6" t="s">
        <v>77</v>
      </c>
      <c r="K266" s="52">
        <v>32.700000000000003</v>
      </c>
      <c r="L266" s="52">
        <v>454.4</v>
      </c>
      <c r="M266" s="6" t="s">
        <v>65</v>
      </c>
      <c r="N266" s="33" t="e">
        <v>#N/A</v>
      </c>
      <c r="O266" s="64" t="e">
        <v>#N/A</v>
      </c>
      <c r="P266" s="64" t="e">
        <v>#N/A</v>
      </c>
      <c r="Q266" s="64" t="e">
        <v>#N/A</v>
      </c>
      <c r="R266" s="70" t="e">
        <v>#N/A</v>
      </c>
      <c r="S266" s="64" t="e">
        <v>#N/A</v>
      </c>
      <c r="T266" s="64" t="e">
        <v>#N/A</v>
      </c>
      <c r="U266" s="64" t="e">
        <v>#N/A</v>
      </c>
      <c r="V266" s="64" t="e">
        <v>#N/A</v>
      </c>
      <c r="W266" s="64" t="e">
        <v>#N/A</v>
      </c>
      <c r="X266" s="64" t="e">
        <v>#N/A</v>
      </c>
      <c r="Y266" s="64" t="e">
        <v>#N/A</v>
      </c>
      <c r="Z266" s="64" t="e">
        <v>#N/A</v>
      </c>
      <c r="AA266" s="64" t="e">
        <v>#N/A</v>
      </c>
      <c r="AB266" s="45"/>
      <c r="AC266" s="40" t="s">
        <v>66</v>
      </c>
      <c r="AD266" s="60" t="e">
        <v>#N/A</v>
      </c>
      <c r="AE266" s="74" t="e">
        <v>#N/A</v>
      </c>
      <c r="AF266" s="61" t="e">
        <v>#N/A</v>
      </c>
      <c r="AG266" s="84" t="s">
        <v>238</v>
      </c>
      <c r="AH266" s="83">
        <v>-1.7</v>
      </c>
      <c r="AI266" s="89">
        <v>-4</v>
      </c>
      <c r="AJ266" s="83">
        <v>0.65</v>
      </c>
      <c r="AK266" s="80">
        <v>0</v>
      </c>
      <c r="AL266" s="80" t="s">
        <v>68</v>
      </c>
      <c r="AM266" s="80" t="s">
        <v>69</v>
      </c>
      <c r="AN266" s="80" t="s">
        <v>70</v>
      </c>
      <c r="AO266" s="82"/>
      <c r="AP266" s="84"/>
      <c r="AQ266" s="84"/>
      <c r="AR266" s="84"/>
      <c r="AS266" s="84"/>
      <c r="AT266" s="84"/>
      <c r="AU266" s="84"/>
      <c r="AV266" s="84"/>
      <c r="AW266" s="88" t="s">
        <v>79</v>
      </c>
      <c r="AX266" s="82">
        <v>21</v>
      </c>
      <c r="AY266" s="13">
        <f>Table1[[#This Row],[Surgery Date]]+Table1[[#This Row],[Days Post Injection]]</f>
        <v>42795</v>
      </c>
      <c r="AZ266" s="75">
        <v>610379428</v>
      </c>
      <c r="BA266" s="8" t="s">
        <v>71</v>
      </c>
      <c r="BB266" s="8" t="s">
        <v>71</v>
      </c>
      <c r="BC266" s="8" t="s">
        <v>71</v>
      </c>
      <c r="BD266" s="1" t="s">
        <v>132</v>
      </c>
      <c r="BE266" s="1">
        <v>0.95318919775012723</v>
      </c>
      <c r="BF266" s="1" t="s">
        <v>155</v>
      </c>
      <c r="BG266" s="1">
        <v>4.433142435878553E-2</v>
      </c>
    </row>
    <row r="267" spans="1:59" ht="12.75" customHeight="1">
      <c r="A267" s="136" t="s">
        <v>59</v>
      </c>
      <c r="B267" s="127"/>
      <c r="C267" s="121">
        <v>42165</v>
      </c>
      <c r="D267" s="129" t="s">
        <v>539</v>
      </c>
      <c r="E267" s="6" t="s">
        <v>76</v>
      </c>
      <c r="F267" s="16">
        <v>155526</v>
      </c>
      <c r="G267" s="16" t="s">
        <v>62</v>
      </c>
      <c r="H267" s="9">
        <v>365</v>
      </c>
      <c r="I267" s="19" t="s">
        <v>63</v>
      </c>
      <c r="J267" s="6" t="s">
        <v>77</v>
      </c>
      <c r="K267" s="52" t="e">
        <v>#N/A</v>
      </c>
      <c r="L267" s="52" t="e">
        <v>#N/A</v>
      </c>
      <c r="M267" s="19" t="s">
        <v>78</v>
      </c>
      <c r="N267" s="33" t="e">
        <v>#N/A</v>
      </c>
      <c r="O267" s="61" t="e">
        <v>#N/A</v>
      </c>
      <c r="P267" s="61" t="e">
        <v>#N/A</v>
      </c>
      <c r="Q267" s="61" t="e">
        <v>#N/A</v>
      </c>
      <c r="R267" s="68" t="e">
        <v>#N/A</v>
      </c>
      <c r="S267" s="61" t="e">
        <v>#N/A</v>
      </c>
      <c r="T267" s="61" t="e">
        <v>#N/A</v>
      </c>
      <c r="U267" s="61" t="e">
        <v>#N/A</v>
      </c>
      <c r="V267" s="61" t="e">
        <v>#N/A</v>
      </c>
      <c r="W267" s="61" t="e">
        <v>#N/A</v>
      </c>
      <c r="X267" s="61" t="e">
        <v>#N/A</v>
      </c>
      <c r="Y267" s="61" t="e">
        <v>#N/A</v>
      </c>
      <c r="Z267" s="61" t="e">
        <v>#N/A</v>
      </c>
      <c r="AA267" s="61" t="e">
        <v>#N/A</v>
      </c>
      <c r="AB267" s="44"/>
      <c r="AC267" s="40" t="s">
        <v>66</v>
      </c>
      <c r="AD267" s="60" t="e">
        <v>#N/A</v>
      </c>
      <c r="AE267" s="74" t="e">
        <v>#N/A</v>
      </c>
      <c r="AF267" s="61" t="e">
        <v>#N/A</v>
      </c>
      <c r="AG267" s="80" t="s">
        <v>88</v>
      </c>
      <c r="AH267" s="83">
        <v>-3.49</v>
      </c>
      <c r="AI267" s="83">
        <v>-3.4</v>
      </c>
      <c r="AJ267" s="83">
        <v>2.9</v>
      </c>
      <c r="AK267" s="80">
        <v>0</v>
      </c>
      <c r="AL267" s="80" t="s">
        <v>68</v>
      </c>
      <c r="AM267" s="80" t="s">
        <v>69</v>
      </c>
      <c r="AN267" s="80" t="s">
        <v>70</v>
      </c>
      <c r="AO267" s="91"/>
      <c r="AP267" s="80"/>
      <c r="AQ267" s="80"/>
      <c r="AR267" s="80"/>
      <c r="AS267" s="80"/>
      <c r="AT267" s="80"/>
      <c r="AU267" s="115"/>
      <c r="AV267" s="80"/>
      <c r="AW267" s="88" t="s">
        <v>79</v>
      </c>
      <c r="AX267" s="91">
        <v>22</v>
      </c>
      <c r="AY267" s="17">
        <f>Table1[[#This Row],[Surgery Date]]+Table1[[#This Row],[Days Post Injection]]</f>
        <v>42187</v>
      </c>
      <c r="AZ267" s="75">
        <v>480932835</v>
      </c>
      <c r="BA267" s="6" t="s">
        <v>71</v>
      </c>
      <c r="BB267" s="6" t="s">
        <v>71</v>
      </c>
      <c r="BC267" s="6" t="s">
        <v>71</v>
      </c>
      <c r="BD267" s="1" t="s">
        <v>121</v>
      </c>
      <c r="BE267" s="1">
        <v>0.68814933446152193</v>
      </c>
      <c r="BF267" s="1" t="s">
        <v>83</v>
      </c>
      <c r="BG267" s="1">
        <v>0.11578170269648577</v>
      </c>
    </row>
    <row r="268" spans="1:59" s="25" customFormat="1" ht="12.75" customHeight="1">
      <c r="A268" s="136" t="s">
        <v>59</v>
      </c>
      <c r="B268" s="127"/>
      <c r="C268" s="121">
        <v>42212</v>
      </c>
      <c r="D268" s="129" t="s">
        <v>540</v>
      </c>
      <c r="E268" s="6" t="s">
        <v>530</v>
      </c>
      <c r="F268" s="16">
        <v>155110</v>
      </c>
      <c r="G268" s="16" t="s">
        <v>120</v>
      </c>
      <c r="H268" s="9">
        <v>366</v>
      </c>
      <c r="I268" s="19" t="s">
        <v>63</v>
      </c>
      <c r="J268" s="6" t="s">
        <v>61</v>
      </c>
      <c r="K268" s="52">
        <v>41.1</v>
      </c>
      <c r="L268" s="52" t="e">
        <v>#N/A</v>
      </c>
      <c r="M268" s="19" t="s">
        <v>78</v>
      </c>
      <c r="N268" s="33" t="e">
        <v>#N/A</v>
      </c>
      <c r="O268" s="61" t="e">
        <v>#N/A</v>
      </c>
      <c r="P268" s="61" t="e">
        <v>#N/A</v>
      </c>
      <c r="Q268" s="61" t="e">
        <v>#N/A</v>
      </c>
      <c r="R268" s="68" t="e">
        <v>#N/A</v>
      </c>
      <c r="S268" s="61" t="e">
        <v>#N/A</v>
      </c>
      <c r="T268" s="61" t="e">
        <v>#N/A</v>
      </c>
      <c r="U268" s="61" t="e">
        <v>#N/A</v>
      </c>
      <c r="V268" s="61" t="e">
        <v>#N/A</v>
      </c>
      <c r="W268" s="61" t="e">
        <v>#N/A</v>
      </c>
      <c r="X268" s="61" t="e">
        <v>#N/A</v>
      </c>
      <c r="Y268" s="61" t="e">
        <v>#N/A</v>
      </c>
      <c r="Z268" s="61" t="e">
        <v>#N/A</v>
      </c>
      <c r="AA268" s="61" t="e">
        <v>#N/A</v>
      </c>
      <c r="AB268" s="44"/>
      <c r="AC268" s="40" t="s">
        <v>66</v>
      </c>
      <c r="AD268" s="60" t="e">
        <v>#N/A</v>
      </c>
      <c r="AE268" s="74" t="e">
        <v>#N/A</v>
      </c>
      <c r="AF268" s="61" t="e">
        <v>#N/A</v>
      </c>
      <c r="AG268" s="80" t="s">
        <v>88</v>
      </c>
      <c r="AH268" s="83">
        <v>-4.37</v>
      </c>
      <c r="AI268" s="83">
        <v>-3.4</v>
      </c>
      <c r="AJ268" s="83">
        <v>2.9</v>
      </c>
      <c r="AK268" s="80">
        <v>0</v>
      </c>
      <c r="AL268" s="80" t="s">
        <v>68</v>
      </c>
      <c r="AM268" s="80" t="s">
        <v>69</v>
      </c>
      <c r="AN268" s="80" t="s">
        <v>70</v>
      </c>
      <c r="AO268" s="91"/>
      <c r="AP268" s="80"/>
      <c r="AQ268" s="80"/>
      <c r="AR268" s="80"/>
      <c r="AS268" s="80"/>
      <c r="AT268" s="80"/>
      <c r="AU268" s="80"/>
      <c r="AV268" s="80"/>
      <c r="AW268" s="88"/>
      <c r="AX268" s="91">
        <v>21</v>
      </c>
      <c r="AY268" s="17">
        <f>Table1[[#This Row],[Surgery Date]]+Table1[[#This Row],[Days Post Injection]]</f>
        <v>42233</v>
      </c>
      <c r="AZ268" s="75">
        <v>504565954</v>
      </c>
      <c r="BA268" s="6" t="s">
        <v>71</v>
      </c>
      <c r="BB268" s="6" t="s">
        <v>71</v>
      </c>
      <c r="BC268" s="6" t="s">
        <v>72</v>
      </c>
      <c r="BD268" s="1" t="s">
        <v>121</v>
      </c>
      <c r="BE268" s="1">
        <v>0.39968720731718421</v>
      </c>
      <c r="BF268" s="1" t="s">
        <v>216</v>
      </c>
      <c r="BG268" s="1">
        <v>0.29729664407677237</v>
      </c>
    </row>
    <row r="269" spans="1:59" s="25" customFormat="1" ht="12.75" customHeight="1">
      <c r="A269" s="136" t="s">
        <v>59</v>
      </c>
      <c r="B269" s="121">
        <v>42346</v>
      </c>
      <c r="C269" s="121">
        <v>42759</v>
      </c>
      <c r="D269" s="20" t="s">
        <v>541</v>
      </c>
      <c r="E269" s="6" t="s">
        <v>76</v>
      </c>
      <c r="F269" s="6">
        <v>291585</v>
      </c>
      <c r="G269" s="6" t="s">
        <v>62</v>
      </c>
      <c r="H269" s="6">
        <f>Table1[[#This Row],[Surgery Date]]-Table1[[#This Row],[Birth Date]]</f>
        <v>413</v>
      </c>
      <c r="I269" s="19" t="s">
        <v>63</v>
      </c>
      <c r="J269" s="6" t="s">
        <v>77</v>
      </c>
      <c r="K269" s="52">
        <v>27.2</v>
      </c>
      <c r="L269" s="52">
        <v>422.2</v>
      </c>
      <c r="M269" s="6" t="s">
        <v>65</v>
      </c>
      <c r="N269" s="33" t="e">
        <v>#N/A</v>
      </c>
      <c r="O269" s="64" t="e">
        <v>#N/A</v>
      </c>
      <c r="P269" s="64" t="e">
        <v>#N/A</v>
      </c>
      <c r="Q269" s="64" t="e">
        <v>#N/A</v>
      </c>
      <c r="R269" s="70" t="e">
        <v>#N/A</v>
      </c>
      <c r="S269" s="64" t="e">
        <v>#N/A</v>
      </c>
      <c r="T269" s="64" t="e">
        <v>#N/A</v>
      </c>
      <c r="U269" s="64" t="e">
        <v>#N/A</v>
      </c>
      <c r="V269" s="64" t="e">
        <v>#N/A</v>
      </c>
      <c r="W269" s="64" t="e">
        <v>#N/A</v>
      </c>
      <c r="X269" s="64" t="e">
        <v>#N/A</v>
      </c>
      <c r="Y269" s="64" t="e">
        <v>#N/A</v>
      </c>
      <c r="Z269" s="64" t="e">
        <v>#N/A</v>
      </c>
      <c r="AA269" s="64" t="e">
        <v>#N/A</v>
      </c>
      <c r="AB269" s="45"/>
      <c r="AC269" s="40" t="s">
        <v>66</v>
      </c>
      <c r="AD269" s="60" t="e">
        <v>#N/A</v>
      </c>
      <c r="AE269" s="74" t="e">
        <v>#N/A</v>
      </c>
      <c r="AF269" s="61" t="e">
        <v>#N/A</v>
      </c>
      <c r="AG269" s="84" t="s">
        <v>157</v>
      </c>
      <c r="AH269" s="83">
        <v>-2.54</v>
      </c>
      <c r="AI269" s="89">
        <v>-1.75</v>
      </c>
      <c r="AJ269" s="83" t="s">
        <v>158</v>
      </c>
      <c r="AK269" s="80">
        <v>0</v>
      </c>
      <c r="AL269" s="80" t="s">
        <v>68</v>
      </c>
      <c r="AM269" s="80" t="s">
        <v>69</v>
      </c>
      <c r="AN269" s="80" t="s">
        <v>70</v>
      </c>
      <c r="AO269" s="82"/>
      <c r="AP269" s="84"/>
      <c r="AQ269" s="84"/>
      <c r="AR269" s="84"/>
      <c r="AS269" s="84"/>
      <c r="AT269" s="84"/>
      <c r="AU269" s="84"/>
      <c r="AV269" s="84"/>
      <c r="AW269" s="88" t="s">
        <v>79</v>
      </c>
      <c r="AX269" s="82">
        <v>21</v>
      </c>
      <c r="AY269" s="13">
        <f>Table1[[#This Row],[Surgery Date]]+Table1[[#This Row],[Days Post Injection]]</f>
        <v>42780</v>
      </c>
      <c r="AZ269" s="75">
        <v>581074590</v>
      </c>
      <c r="BA269" s="8" t="s">
        <v>71</v>
      </c>
      <c r="BB269" s="8" t="s">
        <v>71</v>
      </c>
      <c r="BC269" s="8" t="s">
        <v>71</v>
      </c>
      <c r="BD269" s="1" t="s">
        <v>159</v>
      </c>
      <c r="BE269" s="1">
        <v>0.41660252718810048</v>
      </c>
      <c r="BF269" s="1" t="s">
        <v>160</v>
      </c>
      <c r="BG269" s="1">
        <v>0.33591754570307319</v>
      </c>
    </row>
    <row r="270" spans="1:59" s="25" customFormat="1" ht="12.75" customHeight="1">
      <c r="A270" s="136" t="s">
        <v>59</v>
      </c>
      <c r="B270" s="121">
        <v>42445</v>
      </c>
      <c r="C270" s="121">
        <v>42818</v>
      </c>
      <c r="D270" s="10" t="s">
        <v>542</v>
      </c>
      <c r="E270" s="6" t="s">
        <v>61</v>
      </c>
      <c r="F270" s="6">
        <v>244316</v>
      </c>
      <c r="G270" s="6" t="s">
        <v>120</v>
      </c>
      <c r="H270" s="6">
        <f>Table1[[#This Row],[Surgery Date]]-Table1[[#This Row],[Birth Date]]</f>
        <v>373</v>
      </c>
      <c r="I270" s="19" t="s">
        <v>63</v>
      </c>
      <c r="J270" s="6" t="s">
        <v>64</v>
      </c>
      <c r="K270" s="52">
        <v>26.4</v>
      </c>
      <c r="L270" s="52">
        <v>489.8</v>
      </c>
      <c r="M270" s="19" t="s">
        <v>78</v>
      </c>
      <c r="N270" s="33" t="e">
        <v>#N/A</v>
      </c>
      <c r="O270" s="62" t="e">
        <v>#N/A</v>
      </c>
      <c r="P270" s="62" t="e">
        <v>#N/A</v>
      </c>
      <c r="Q270" s="62" t="e">
        <v>#N/A</v>
      </c>
      <c r="R270" s="68" t="e">
        <v>#N/A</v>
      </c>
      <c r="S270" s="62" t="e">
        <v>#N/A</v>
      </c>
      <c r="T270" s="62" t="e">
        <v>#N/A</v>
      </c>
      <c r="U270" s="62" t="e">
        <v>#N/A</v>
      </c>
      <c r="V270" s="62" t="e">
        <v>#N/A</v>
      </c>
      <c r="W270" s="62" t="e">
        <v>#N/A</v>
      </c>
      <c r="X270" s="62" t="e">
        <v>#N/A</v>
      </c>
      <c r="Y270" s="62" t="e">
        <v>#N/A</v>
      </c>
      <c r="Z270" s="62" t="e">
        <v>#N/A</v>
      </c>
      <c r="AA270" s="62" t="e">
        <v>#N/A</v>
      </c>
      <c r="AB270" s="50"/>
      <c r="AC270" s="40" t="s">
        <v>66</v>
      </c>
      <c r="AD270" s="60" t="e">
        <v>#N/A</v>
      </c>
      <c r="AE270" s="74" t="e">
        <v>#N/A</v>
      </c>
      <c r="AF270" s="61" t="e">
        <v>#N/A</v>
      </c>
      <c r="AG270" s="80" t="s">
        <v>88</v>
      </c>
      <c r="AH270" s="83">
        <v>-4.4800000000000004</v>
      </c>
      <c r="AI270" s="83">
        <v>-3.4</v>
      </c>
      <c r="AJ270" s="89">
        <v>2.9</v>
      </c>
      <c r="AK270" s="84">
        <v>0</v>
      </c>
      <c r="AL270" s="80" t="s">
        <v>68</v>
      </c>
      <c r="AM270" s="80" t="s">
        <v>69</v>
      </c>
      <c r="AN270" s="80" t="s">
        <v>70</v>
      </c>
      <c r="AO270" s="91"/>
      <c r="AP270" s="80"/>
      <c r="AQ270" s="80"/>
      <c r="AR270" s="80"/>
      <c r="AS270" s="80"/>
      <c r="AT270" s="80"/>
      <c r="AU270" s="80"/>
      <c r="AV270" s="80"/>
      <c r="AW270" s="80"/>
      <c r="AX270" s="82">
        <v>21</v>
      </c>
      <c r="AY270" s="23">
        <f>Table1[[#This Row],[Surgery Date]]+Table1[[#This Row],[Days Post Injection]]</f>
        <v>42839</v>
      </c>
      <c r="AZ270" s="75">
        <v>593629140</v>
      </c>
      <c r="BA270" s="6" t="s">
        <v>71</v>
      </c>
      <c r="BB270" s="6" t="s">
        <v>71</v>
      </c>
      <c r="BC270" s="6" t="s">
        <v>72</v>
      </c>
      <c r="BD270" s="1" t="s">
        <v>89</v>
      </c>
      <c r="BE270" s="1">
        <v>0.62808338186540147</v>
      </c>
      <c r="BF270" s="1" t="s">
        <v>121</v>
      </c>
      <c r="BG270" s="1">
        <v>0.18715948557124099</v>
      </c>
    </row>
    <row r="271" spans="1:59" s="25" customFormat="1" ht="12.75" customHeight="1">
      <c r="A271" s="136" t="s">
        <v>59</v>
      </c>
      <c r="B271" s="123">
        <v>42356</v>
      </c>
      <c r="C271" s="123">
        <v>42739</v>
      </c>
      <c r="D271" s="128" t="s">
        <v>543</v>
      </c>
      <c r="E271" s="6" t="s">
        <v>61</v>
      </c>
      <c r="F271" s="11">
        <v>229870</v>
      </c>
      <c r="G271" s="14" t="s">
        <v>120</v>
      </c>
      <c r="H271" s="6">
        <f>Table1[[#This Row],[Surgery Date]]-Table1[[#This Row],[Birth Date]]</f>
        <v>383</v>
      </c>
      <c r="I271" s="19" t="s">
        <v>63</v>
      </c>
      <c r="J271" s="14" t="s">
        <v>64</v>
      </c>
      <c r="K271" s="58">
        <v>27.2</v>
      </c>
      <c r="L271" s="58">
        <v>440</v>
      </c>
      <c r="M271" s="19" t="s">
        <v>78</v>
      </c>
      <c r="N271" s="33" t="e">
        <v>#N/A</v>
      </c>
      <c r="O271" s="64" t="e">
        <v>#N/A</v>
      </c>
      <c r="P271" s="64" t="e">
        <v>#N/A</v>
      </c>
      <c r="Q271" s="64" t="e">
        <v>#N/A</v>
      </c>
      <c r="R271" s="70" t="e">
        <v>#N/A</v>
      </c>
      <c r="S271" s="64" t="e">
        <v>#N/A</v>
      </c>
      <c r="T271" s="64" t="e">
        <v>#N/A</v>
      </c>
      <c r="U271" s="64" t="e">
        <v>#N/A</v>
      </c>
      <c r="V271" s="64" t="e">
        <v>#N/A</v>
      </c>
      <c r="W271" s="64" t="e">
        <v>#N/A</v>
      </c>
      <c r="X271" s="64" t="e">
        <v>#N/A</v>
      </c>
      <c r="Y271" s="64" t="e">
        <v>#N/A</v>
      </c>
      <c r="Z271" s="64" t="e">
        <v>#N/A</v>
      </c>
      <c r="AA271" s="64" t="e">
        <v>#N/A</v>
      </c>
      <c r="AB271" s="45"/>
      <c r="AC271" s="40" t="s">
        <v>66</v>
      </c>
      <c r="AD271" s="60" t="e">
        <v>#N/A</v>
      </c>
      <c r="AE271" s="74" t="e">
        <v>#N/A</v>
      </c>
      <c r="AF271" s="61" t="e">
        <v>#N/A</v>
      </c>
      <c r="AG271" s="84" t="s">
        <v>100</v>
      </c>
      <c r="AH271" s="83">
        <v>2.58</v>
      </c>
      <c r="AI271" s="89" t="s">
        <v>101</v>
      </c>
      <c r="AJ271" s="83">
        <v>1.8</v>
      </c>
      <c r="AK271" s="80">
        <v>0</v>
      </c>
      <c r="AL271" s="80" t="s">
        <v>68</v>
      </c>
      <c r="AM271" s="80" t="s">
        <v>69</v>
      </c>
      <c r="AN271" s="80" t="s">
        <v>70</v>
      </c>
      <c r="AO271" s="82"/>
      <c r="AP271" s="84"/>
      <c r="AQ271" s="84"/>
      <c r="AR271" s="84"/>
      <c r="AS271" s="84"/>
      <c r="AT271" s="84"/>
      <c r="AU271" s="84"/>
      <c r="AV271" s="84"/>
      <c r="AW271" s="87"/>
      <c r="AX271" s="82">
        <v>21</v>
      </c>
      <c r="AY271" s="51">
        <f>Table1[[#This Row],[Surgery Date]]+Table1[[#This Row],[Days Post Injection]]</f>
        <v>42760</v>
      </c>
      <c r="AZ271" s="75">
        <v>587349275</v>
      </c>
      <c r="BA271" s="14" t="s">
        <v>71</v>
      </c>
      <c r="BB271" s="14" t="s">
        <v>71</v>
      </c>
      <c r="BC271" s="18" t="s">
        <v>72</v>
      </c>
      <c r="BD271" s="1" t="s">
        <v>170</v>
      </c>
      <c r="BE271" s="1">
        <v>0.55293807756241542</v>
      </c>
      <c r="BF271" s="1" t="s">
        <v>102</v>
      </c>
      <c r="BG271" s="1">
        <v>0.19546212923662895</v>
      </c>
    </row>
    <row r="272" spans="1:59" s="25" customFormat="1" ht="12.75" customHeight="1">
      <c r="A272" s="136" t="s">
        <v>544</v>
      </c>
      <c r="B272" s="126">
        <v>42489</v>
      </c>
      <c r="C272" s="126">
        <v>42844</v>
      </c>
      <c r="D272" s="128" t="s">
        <v>545</v>
      </c>
      <c r="E272" s="6" t="s">
        <v>546</v>
      </c>
      <c r="F272" s="27">
        <v>252808</v>
      </c>
      <c r="G272" s="2" t="s">
        <v>120</v>
      </c>
      <c r="H272" s="6">
        <f>Table1[[#This Row],[Surgery Date]]-Table1[[#This Row],[Birth Date]]</f>
        <v>355</v>
      </c>
      <c r="I272" s="19" t="s">
        <v>63</v>
      </c>
      <c r="J272" s="2" t="s">
        <v>547</v>
      </c>
      <c r="K272" s="57">
        <v>28.1</v>
      </c>
      <c r="L272" s="57">
        <v>497.4</v>
      </c>
      <c r="M272" s="2" t="s">
        <v>78</v>
      </c>
      <c r="N272" s="36">
        <v>42839</v>
      </c>
      <c r="O272" s="64">
        <v>2472.8000000000002</v>
      </c>
      <c r="P272" s="64">
        <v>130.13399999999999</v>
      </c>
      <c r="Q272" s="64">
        <v>536.77</v>
      </c>
      <c r="R272" s="70">
        <v>336.24599999999998</v>
      </c>
      <c r="S272" s="64">
        <v>299.99200000000002</v>
      </c>
      <c r="T272" s="64">
        <v>307.733</v>
      </c>
      <c r="U272" s="64">
        <v>269.19799999999998</v>
      </c>
      <c r="V272" s="64">
        <v>212.155</v>
      </c>
      <c r="W272" s="64">
        <v>150.684</v>
      </c>
      <c r="X272" s="64">
        <v>270.60500000000002</v>
      </c>
      <c r="Y272" s="64">
        <v>294.30900000000003</v>
      </c>
      <c r="Z272" s="64">
        <v>41.8367</v>
      </c>
      <c r="AA272" s="64">
        <v>41.8367</v>
      </c>
      <c r="AB272" s="45"/>
      <c r="AC272" s="40" t="s">
        <v>66</v>
      </c>
      <c r="AD272" s="60" t="e">
        <v>#N/A</v>
      </c>
      <c r="AE272" s="74" t="e">
        <v>#N/A</v>
      </c>
      <c r="AF272" s="61" t="e">
        <v>#N/A</v>
      </c>
      <c r="AG272" s="77" t="s">
        <v>458</v>
      </c>
      <c r="AH272" s="83">
        <v>-5.52</v>
      </c>
      <c r="AI272" s="83">
        <v>-0.85</v>
      </c>
      <c r="AJ272" s="83">
        <v>2.75</v>
      </c>
      <c r="AK272" s="86">
        <v>0</v>
      </c>
      <c r="AL272" s="84" t="s">
        <v>548</v>
      </c>
      <c r="AM272" s="84" t="s">
        <v>549</v>
      </c>
      <c r="AN272" s="84" t="s">
        <v>70</v>
      </c>
      <c r="AO272" s="107"/>
      <c r="AP272" s="93"/>
      <c r="AQ272" s="93"/>
      <c r="AR272" s="93"/>
      <c r="AS272" s="93"/>
      <c r="AT272" s="93"/>
      <c r="AU272" s="93"/>
      <c r="AV272" s="93"/>
      <c r="AW272" s="88"/>
      <c r="AX272" s="82">
        <v>21</v>
      </c>
      <c r="AY272" s="13">
        <f>Table1[[#This Row],[Surgery Date]]+Table1[[#This Row],[Days Post Injection]]</f>
        <v>42865</v>
      </c>
      <c r="AZ272" s="75">
        <v>598310294</v>
      </c>
      <c r="BA272" s="2" t="s">
        <v>71</v>
      </c>
      <c r="BB272" s="2" t="s">
        <v>71</v>
      </c>
      <c r="BC272" s="2" t="s">
        <v>72</v>
      </c>
      <c r="BD272" s="1" t="s">
        <v>438</v>
      </c>
      <c r="BE272" s="1">
        <v>0.27523423895555937</v>
      </c>
      <c r="BF272" s="1" t="s">
        <v>463</v>
      </c>
      <c r="BG272" s="1">
        <v>0.24331456844106389</v>
      </c>
    </row>
    <row r="273" spans="1:59" s="25" customFormat="1" ht="12.75" customHeight="1">
      <c r="A273" s="136" t="s">
        <v>544</v>
      </c>
      <c r="B273" s="126">
        <v>42535</v>
      </c>
      <c r="C273" s="126">
        <v>42923</v>
      </c>
      <c r="D273" s="128" t="s">
        <v>550</v>
      </c>
      <c r="E273" s="18" t="s">
        <v>551</v>
      </c>
      <c r="F273" s="27">
        <v>262319</v>
      </c>
      <c r="G273" s="2" t="s">
        <v>62</v>
      </c>
      <c r="H273" s="6">
        <f>Table1[[#This Row],[Surgery Date]]-Table1[[#This Row],[Birth Date]]</f>
        <v>388</v>
      </c>
      <c r="I273" s="19" t="s">
        <v>63</v>
      </c>
      <c r="J273" s="2" t="s">
        <v>552</v>
      </c>
      <c r="K273" s="57">
        <v>35.700000000000003</v>
      </c>
      <c r="L273" s="57">
        <v>454.1</v>
      </c>
      <c r="M273" s="2" t="s">
        <v>78</v>
      </c>
      <c r="N273" s="36">
        <v>42906</v>
      </c>
      <c r="O273" s="64">
        <v>3651.43</v>
      </c>
      <c r="P273" s="64">
        <v>181.66499999999999</v>
      </c>
      <c r="Q273" s="64">
        <v>951.32299999999998</v>
      </c>
      <c r="R273" s="70">
        <v>586.10599999999999</v>
      </c>
      <c r="S273" s="64">
        <v>548.48</v>
      </c>
      <c r="T273" s="64">
        <v>409.85199999999998</v>
      </c>
      <c r="U273" s="64">
        <v>369.96600000000001</v>
      </c>
      <c r="V273" s="64">
        <v>347.76400000000001</v>
      </c>
      <c r="W273" s="64">
        <v>289.27</v>
      </c>
      <c r="X273" s="64">
        <v>189.702</v>
      </c>
      <c r="Y273" s="64">
        <v>333.017</v>
      </c>
      <c r="Z273" s="64">
        <v>246.84399999999999</v>
      </c>
      <c r="AA273" s="64">
        <v>246.84399999999999</v>
      </c>
      <c r="AB273" s="45" t="s">
        <v>136</v>
      </c>
      <c r="AC273" s="40" t="s">
        <v>137</v>
      </c>
      <c r="AD273" s="60">
        <v>2</v>
      </c>
      <c r="AE273" s="74">
        <v>0.16600000000000001</v>
      </c>
      <c r="AF273" s="61">
        <v>11.9521211696314</v>
      </c>
      <c r="AG273" s="84" t="s">
        <v>106</v>
      </c>
      <c r="AH273" s="83">
        <v>0.62</v>
      </c>
      <c r="AI273" s="89">
        <v>-0.02</v>
      </c>
      <c r="AJ273" s="83">
        <v>3.4</v>
      </c>
      <c r="AK273" s="80">
        <v>0</v>
      </c>
      <c r="AL273" s="80" t="s">
        <v>548</v>
      </c>
      <c r="AM273" s="80" t="s">
        <v>549</v>
      </c>
      <c r="AN273" s="87" t="s">
        <v>70</v>
      </c>
      <c r="AO273" s="107"/>
      <c r="AP273" s="93"/>
      <c r="AQ273" s="141"/>
      <c r="AR273" s="93"/>
      <c r="AS273" s="93"/>
      <c r="AT273" s="93"/>
      <c r="AU273" s="93"/>
      <c r="AV273" s="84"/>
      <c r="AW273" s="88" t="s">
        <v>79</v>
      </c>
      <c r="AX273" s="82">
        <v>21</v>
      </c>
      <c r="AY273" s="13">
        <f>Table1[[#This Row],[Surgery Date]]+Table1[[#This Row],[Days Post Injection]]</f>
        <v>42944</v>
      </c>
      <c r="AZ273" s="75">
        <v>606569239</v>
      </c>
      <c r="BA273" s="2" t="s">
        <v>71</v>
      </c>
      <c r="BB273" s="2" t="s">
        <v>71</v>
      </c>
      <c r="BC273" s="2" t="s">
        <v>71</v>
      </c>
      <c r="BD273" s="1" t="s">
        <v>110</v>
      </c>
      <c r="BE273" s="1">
        <v>0.74211642418387436</v>
      </c>
      <c r="BF273" s="1" t="s">
        <v>108</v>
      </c>
      <c r="BG273" s="1">
        <v>0.17082710041272736</v>
      </c>
    </row>
    <row r="274" spans="1:59" s="25" customFormat="1" ht="12.75" customHeight="1">
      <c r="A274" s="136" t="s">
        <v>544</v>
      </c>
      <c r="B274" s="126">
        <v>42559</v>
      </c>
      <c r="C274" s="126">
        <v>42961</v>
      </c>
      <c r="D274" s="128" t="s">
        <v>553</v>
      </c>
      <c r="E274" s="26" t="s">
        <v>554</v>
      </c>
      <c r="F274" s="27">
        <v>266926</v>
      </c>
      <c r="G274" s="2" t="s">
        <v>62</v>
      </c>
      <c r="H274" s="6">
        <f>Table1[[#This Row],[Surgery Date]]-Table1[[#This Row],[Birth Date]]</f>
        <v>402</v>
      </c>
      <c r="I274" s="19" t="s">
        <v>63</v>
      </c>
      <c r="J274" s="2" t="s">
        <v>547</v>
      </c>
      <c r="K274" s="57">
        <v>37</v>
      </c>
      <c r="L274" s="57">
        <v>445.7</v>
      </c>
      <c r="M274" s="2" t="s">
        <v>78</v>
      </c>
      <c r="N274" s="36">
        <v>42955</v>
      </c>
      <c r="O274" s="64">
        <v>4421.42</v>
      </c>
      <c r="P274" s="64">
        <v>226.99799999999999</v>
      </c>
      <c r="Q274" s="64">
        <v>1884.24</v>
      </c>
      <c r="R274" s="70">
        <v>511.08499999999998</v>
      </c>
      <c r="S274" s="64">
        <v>602.78099999999995</v>
      </c>
      <c r="T274" s="64">
        <v>480.00099999999998</v>
      </c>
      <c r="U274" s="64">
        <v>452.92</v>
      </c>
      <c r="V274" s="64">
        <v>435.01</v>
      </c>
      <c r="W274" s="64">
        <v>385.83199999999999</v>
      </c>
      <c r="X274" s="64">
        <v>291.12599999999998</v>
      </c>
      <c r="Y274" s="64">
        <v>377.62700000000001</v>
      </c>
      <c r="Z274" s="64">
        <v>372.11700000000002</v>
      </c>
      <c r="AA274" s="64">
        <v>372.11700000000002</v>
      </c>
      <c r="AB274" s="45"/>
      <c r="AC274" s="40" t="s">
        <v>66</v>
      </c>
      <c r="AD274" s="60" t="e">
        <v>#N/A</v>
      </c>
      <c r="AE274" s="74" t="e">
        <v>#N/A</v>
      </c>
      <c r="AF274" s="61" t="e">
        <v>#N/A</v>
      </c>
      <c r="AG274" s="87" t="s">
        <v>114</v>
      </c>
      <c r="AH274" s="92">
        <v>-3.28</v>
      </c>
      <c r="AI274" s="92">
        <v>-1.06</v>
      </c>
      <c r="AJ274" s="92">
        <v>1.17</v>
      </c>
      <c r="AK274" s="87">
        <v>0</v>
      </c>
      <c r="AL274" s="80" t="s">
        <v>548</v>
      </c>
      <c r="AM274" s="80" t="s">
        <v>549</v>
      </c>
      <c r="AN274" s="87" t="s">
        <v>70</v>
      </c>
      <c r="AO274" s="107"/>
      <c r="AP274" s="116"/>
      <c r="AQ274" s="116"/>
      <c r="AR274" s="116"/>
      <c r="AS274" s="116"/>
      <c r="AT274" s="116"/>
      <c r="AU274" s="116"/>
      <c r="AV274" s="116"/>
      <c r="AW274" s="88"/>
      <c r="AX274" s="82">
        <v>22</v>
      </c>
      <c r="AY274" s="51">
        <f>Table1[[#This Row],[Surgery Date]]+Table1[[#This Row],[Days Post Injection]]</f>
        <v>42983</v>
      </c>
      <c r="AZ274" s="75">
        <v>817839532</v>
      </c>
      <c r="BA274" s="2" t="s">
        <v>71</v>
      </c>
      <c r="BB274" s="2" t="s">
        <v>71</v>
      </c>
      <c r="BC274" s="2" t="s">
        <v>72</v>
      </c>
      <c r="BD274" s="1" t="s">
        <v>115</v>
      </c>
      <c r="BE274" s="1">
        <v>0.99775728261808838</v>
      </c>
      <c r="BF274" s="1" t="s">
        <v>74</v>
      </c>
      <c r="BG274" s="1">
        <v>2.0420636888493103E-3</v>
      </c>
    </row>
    <row r="275" spans="1:59" s="25" customFormat="1" ht="12.75" customHeight="1">
      <c r="A275" s="136" t="s">
        <v>544</v>
      </c>
      <c r="B275" s="126">
        <v>42559</v>
      </c>
      <c r="C275" s="126">
        <v>42958</v>
      </c>
      <c r="D275" s="128" t="s">
        <v>555</v>
      </c>
      <c r="E275" s="26" t="s">
        <v>556</v>
      </c>
      <c r="F275" s="27">
        <v>266928</v>
      </c>
      <c r="G275" s="2" t="s">
        <v>62</v>
      </c>
      <c r="H275" s="6">
        <f>Table1[[#This Row],[Surgery Date]]-Table1[[#This Row],[Birth Date]]</f>
        <v>399</v>
      </c>
      <c r="I275" s="19" t="s">
        <v>63</v>
      </c>
      <c r="J275" s="2" t="s">
        <v>552</v>
      </c>
      <c r="K275" s="57">
        <v>32.9</v>
      </c>
      <c r="L275" s="57">
        <v>444</v>
      </c>
      <c r="M275" s="2" t="s">
        <v>78</v>
      </c>
      <c r="N275" s="36">
        <v>42955</v>
      </c>
      <c r="O275" s="64">
        <v>2064.15</v>
      </c>
      <c r="P275" s="64">
        <v>193.20099999999999</v>
      </c>
      <c r="Q275" s="64">
        <v>754.89599999999996</v>
      </c>
      <c r="R275" s="70">
        <v>328.42899999999997</v>
      </c>
      <c r="S275" s="64">
        <v>340.733</v>
      </c>
      <c r="T275" s="64">
        <v>196.50399999999999</v>
      </c>
      <c r="U275" s="64">
        <v>255.22200000000001</v>
      </c>
      <c r="V275" s="64">
        <v>150.71899999999999</v>
      </c>
      <c r="W275" s="64">
        <v>176.51900000000001</v>
      </c>
      <c r="X275" s="64">
        <v>153.25800000000001</v>
      </c>
      <c r="Y275" s="64">
        <v>102.925</v>
      </c>
      <c r="Z275" s="64">
        <v>170.12799999999999</v>
      </c>
      <c r="AA275" s="64">
        <v>170.12799999999999</v>
      </c>
      <c r="AB275" s="45"/>
      <c r="AC275" s="40" t="s">
        <v>66</v>
      </c>
      <c r="AD275" s="60" t="e">
        <v>#N/A</v>
      </c>
      <c r="AE275" s="74" t="e">
        <v>#N/A</v>
      </c>
      <c r="AF275" s="61" t="e">
        <v>#N/A</v>
      </c>
      <c r="AG275" s="84" t="s">
        <v>114</v>
      </c>
      <c r="AH275" s="90">
        <v>-3.28</v>
      </c>
      <c r="AI275" s="92">
        <v>-1.06</v>
      </c>
      <c r="AJ275" s="90">
        <v>1.17</v>
      </c>
      <c r="AK275" s="84">
        <v>0</v>
      </c>
      <c r="AL275" s="80" t="s">
        <v>548</v>
      </c>
      <c r="AM275" s="80" t="s">
        <v>549</v>
      </c>
      <c r="AN275" s="84" t="s">
        <v>70</v>
      </c>
      <c r="AO275" s="107"/>
      <c r="AP275" s="93"/>
      <c r="AQ275" s="93"/>
      <c r="AR275" s="93"/>
      <c r="AS275" s="93"/>
      <c r="AT275" s="93"/>
      <c r="AU275" s="116"/>
      <c r="AV275" s="93"/>
      <c r="AW275" s="88" t="s">
        <v>79</v>
      </c>
      <c r="AX275" s="82">
        <v>21</v>
      </c>
      <c r="AY275" s="13">
        <f>Table1[[#This Row],[Surgery Date]]+Table1[[#This Row],[Days Post Injection]]</f>
        <v>42979</v>
      </c>
      <c r="AZ275" s="75">
        <v>771162788</v>
      </c>
      <c r="BA275" s="2" t="s">
        <v>71</v>
      </c>
      <c r="BB275" s="2" t="s">
        <v>71</v>
      </c>
      <c r="BC275" s="2" t="s">
        <v>71</v>
      </c>
      <c r="BD275" s="1" t="s">
        <v>115</v>
      </c>
      <c r="BE275" s="1">
        <v>0.89693326948703311</v>
      </c>
      <c r="BF275" s="1" t="s">
        <v>74</v>
      </c>
      <c r="BG275" s="1">
        <v>7.9462379226360125E-2</v>
      </c>
    </row>
    <row r="276" spans="1:59" s="25" customFormat="1" ht="12.75" customHeight="1">
      <c r="A276" s="136" t="s">
        <v>544</v>
      </c>
      <c r="B276" s="126">
        <v>42582</v>
      </c>
      <c r="C276" s="126">
        <v>42961</v>
      </c>
      <c r="D276" s="128" t="s">
        <v>557</v>
      </c>
      <c r="E276" s="6" t="s">
        <v>558</v>
      </c>
      <c r="F276" s="27">
        <v>271470</v>
      </c>
      <c r="G276" s="2" t="s">
        <v>62</v>
      </c>
      <c r="H276" s="6">
        <f>Table1[[#This Row],[Surgery Date]]-Table1[[#This Row],[Birth Date]]</f>
        <v>379</v>
      </c>
      <c r="I276" s="19" t="s">
        <v>63</v>
      </c>
      <c r="J276" s="2" t="s">
        <v>547</v>
      </c>
      <c r="K276" s="57">
        <v>37.200000000000003</v>
      </c>
      <c r="L276" s="57">
        <v>461.1</v>
      </c>
      <c r="M276" s="2" t="s">
        <v>78</v>
      </c>
      <c r="N276" s="36">
        <v>42955</v>
      </c>
      <c r="O276" s="64">
        <v>1587.92</v>
      </c>
      <c r="P276" s="64">
        <v>161.19800000000001</v>
      </c>
      <c r="Q276" s="64">
        <v>526.58399999999995</v>
      </c>
      <c r="R276" s="70">
        <v>249.05799999999999</v>
      </c>
      <c r="S276" s="64">
        <v>147.39599999999999</v>
      </c>
      <c r="T276" s="64">
        <v>162.26900000000001</v>
      </c>
      <c r="U276" s="64">
        <v>138.86600000000001</v>
      </c>
      <c r="V276" s="64">
        <v>126.971</v>
      </c>
      <c r="W276" s="64">
        <v>246.602</v>
      </c>
      <c r="X276" s="64">
        <v>96.648399999999995</v>
      </c>
      <c r="Y276" s="64">
        <v>178.95699999999999</v>
      </c>
      <c r="Z276" s="64">
        <v>153.58099999999999</v>
      </c>
      <c r="AA276" s="64">
        <v>153.58099999999999</v>
      </c>
      <c r="AB276" s="45"/>
      <c r="AC276" s="40" t="s">
        <v>66</v>
      </c>
      <c r="AD276" s="60" t="e">
        <v>#N/A</v>
      </c>
      <c r="AE276" s="74" t="e">
        <v>#N/A</v>
      </c>
      <c r="AF276" s="61" t="e">
        <v>#N/A</v>
      </c>
      <c r="AG276" s="84" t="s">
        <v>559</v>
      </c>
      <c r="AH276" s="92">
        <v>0.62</v>
      </c>
      <c r="AI276" s="92">
        <v>-0.85</v>
      </c>
      <c r="AJ276" s="92">
        <v>4.84</v>
      </c>
      <c r="AK276" s="87">
        <v>0</v>
      </c>
      <c r="AL276" s="87" t="s">
        <v>548</v>
      </c>
      <c r="AM276" s="80" t="s">
        <v>549</v>
      </c>
      <c r="AN276" s="99" t="s">
        <v>94</v>
      </c>
      <c r="AO276" s="107"/>
      <c r="AP276" s="116"/>
      <c r="AQ276" s="116"/>
      <c r="AR276" s="93"/>
      <c r="AS276" s="116"/>
      <c r="AT276" s="93"/>
      <c r="AU276" s="116"/>
      <c r="AV276" s="93"/>
      <c r="AW276" s="88"/>
      <c r="AX276" s="82">
        <v>22</v>
      </c>
      <c r="AY276" s="13">
        <f>Table1[[#This Row],[Surgery Date]]+Table1[[#This Row],[Days Post Injection]]</f>
        <v>42983</v>
      </c>
      <c r="AZ276" s="75">
        <v>638790592</v>
      </c>
      <c r="BA276" s="2" t="s">
        <v>71</v>
      </c>
      <c r="BB276" s="2" t="s">
        <v>71</v>
      </c>
      <c r="BC276" s="2" t="s">
        <v>72</v>
      </c>
      <c r="BD276" s="1" t="s">
        <v>560</v>
      </c>
      <c r="BE276" s="1">
        <v>0.44887785267497382</v>
      </c>
      <c r="BF276" s="1" t="s">
        <v>561</v>
      </c>
      <c r="BG276" s="1">
        <v>0.38309026377488625</v>
      </c>
    </row>
    <row r="277" spans="1:59" s="25" customFormat="1" ht="12.75" customHeight="1">
      <c r="A277" s="136" t="s">
        <v>544</v>
      </c>
      <c r="B277" s="126">
        <v>42615</v>
      </c>
      <c r="C277" s="126">
        <v>42992</v>
      </c>
      <c r="D277" s="128" t="s">
        <v>562</v>
      </c>
      <c r="E277" s="26" t="s">
        <v>554</v>
      </c>
      <c r="F277" s="27">
        <v>277886</v>
      </c>
      <c r="G277" s="2" t="s">
        <v>120</v>
      </c>
      <c r="H277" s="6">
        <f>Table1[[#This Row],[Surgery Date]]-Table1[[#This Row],[Birth Date]]</f>
        <v>377</v>
      </c>
      <c r="I277" s="19" t="s">
        <v>63</v>
      </c>
      <c r="J277" s="2" t="s">
        <v>547</v>
      </c>
      <c r="K277" s="57">
        <v>26.6</v>
      </c>
      <c r="L277" s="57">
        <v>465.4</v>
      </c>
      <c r="M277" s="2" t="s">
        <v>78</v>
      </c>
      <c r="N277" s="36">
        <v>42975</v>
      </c>
      <c r="O277" s="64">
        <v>2268.2199999999998</v>
      </c>
      <c r="P277" s="64">
        <v>215.001</v>
      </c>
      <c r="Q277" s="64">
        <v>708.404</v>
      </c>
      <c r="R277" s="70">
        <v>414.18299999999999</v>
      </c>
      <c r="S277" s="64">
        <v>246.75</v>
      </c>
      <c r="T277" s="64">
        <v>82.101799999999997</v>
      </c>
      <c r="U277" s="64">
        <v>313.202</v>
      </c>
      <c r="V277" s="64">
        <v>186.86500000000001</v>
      </c>
      <c r="W277" s="64">
        <v>310.92899999999997</v>
      </c>
      <c r="X277" s="64">
        <v>319.44</v>
      </c>
      <c r="Y277" s="64">
        <v>175.804</v>
      </c>
      <c r="Z277" s="64">
        <v>143.184</v>
      </c>
      <c r="AA277" s="64">
        <v>143.184</v>
      </c>
      <c r="AB277" s="45"/>
      <c r="AC277" s="40" t="s">
        <v>66</v>
      </c>
      <c r="AD277" s="60" t="e">
        <v>#N/A</v>
      </c>
      <c r="AE277" s="74" t="e">
        <v>#N/A</v>
      </c>
      <c r="AF277" s="61" t="e">
        <v>#N/A</v>
      </c>
      <c r="AG277" s="116" t="s">
        <v>114</v>
      </c>
      <c r="AH277" s="92">
        <v>-3.28</v>
      </c>
      <c r="AI277" s="92">
        <v>-1.06</v>
      </c>
      <c r="AJ277" s="92">
        <v>1.17</v>
      </c>
      <c r="AK277" s="116">
        <v>0</v>
      </c>
      <c r="AL277" s="116" t="s">
        <v>548</v>
      </c>
      <c r="AM277" s="116" t="s">
        <v>549</v>
      </c>
      <c r="AN277" s="116" t="s">
        <v>70</v>
      </c>
      <c r="AO277" s="107"/>
      <c r="AP277" s="116"/>
      <c r="AQ277" s="116"/>
      <c r="AR277" s="93"/>
      <c r="AS277" s="116"/>
      <c r="AT277" s="116"/>
      <c r="AU277" s="116"/>
      <c r="AV277" s="93"/>
      <c r="AW277" s="116"/>
      <c r="AX277" s="82">
        <v>21</v>
      </c>
      <c r="AY277" s="51">
        <f>Table1[[#This Row],[Surgery Date]]+Table1[[#This Row],[Days Post Injection]]</f>
        <v>43013</v>
      </c>
      <c r="AZ277" s="75">
        <v>1036092193</v>
      </c>
      <c r="BA277" s="2" t="s">
        <v>71</v>
      </c>
      <c r="BB277" s="2" t="s">
        <v>71</v>
      </c>
      <c r="BC277" s="2" t="s">
        <v>72</v>
      </c>
      <c r="BD277" s="1" t="s">
        <v>115</v>
      </c>
      <c r="BE277" s="1">
        <v>0.97150617578890663</v>
      </c>
      <c r="BF277" s="1" t="s">
        <v>116</v>
      </c>
      <c r="BG277" s="1">
        <v>1.7957546420534286E-2</v>
      </c>
    </row>
    <row r="278" spans="1:59" s="25" customFormat="1" ht="12.75" customHeight="1">
      <c r="A278" s="136" t="s">
        <v>544</v>
      </c>
      <c r="B278" s="126">
        <v>42633</v>
      </c>
      <c r="C278" s="126">
        <v>42992</v>
      </c>
      <c r="D278" s="128" t="s">
        <v>563</v>
      </c>
      <c r="E278" s="6" t="s">
        <v>558</v>
      </c>
      <c r="F278" s="27">
        <v>281203</v>
      </c>
      <c r="G278" s="2" t="s">
        <v>120</v>
      </c>
      <c r="H278" s="6">
        <f>Table1[[#This Row],[Surgery Date]]-Table1[[#This Row],[Birth Date]]</f>
        <v>359</v>
      </c>
      <c r="I278" s="19" t="s">
        <v>63</v>
      </c>
      <c r="J278" s="2" t="s">
        <v>547</v>
      </c>
      <c r="K278" s="57">
        <v>28.9</v>
      </c>
      <c r="L278" s="57">
        <v>485</v>
      </c>
      <c r="M278" s="2" t="s">
        <v>78</v>
      </c>
      <c r="N278" s="36">
        <v>42975</v>
      </c>
      <c r="O278" s="64">
        <v>1928.06</v>
      </c>
      <c r="P278" s="64">
        <v>142.53399999999999</v>
      </c>
      <c r="Q278" s="64">
        <v>506.97</v>
      </c>
      <c r="R278" s="70">
        <v>231.41</v>
      </c>
      <c r="S278" s="64">
        <v>207.636</v>
      </c>
      <c r="T278" s="64">
        <v>115.97199999999999</v>
      </c>
      <c r="U278" s="64">
        <v>178.393</v>
      </c>
      <c r="V278" s="64">
        <v>162.839</v>
      </c>
      <c r="W278" s="64">
        <v>230.655</v>
      </c>
      <c r="X278" s="64">
        <v>233.24199999999999</v>
      </c>
      <c r="Y278" s="64">
        <v>188.131</v>
      </c>
      <c r="Z278" s="64">
        <v>140.75299999999999</v>
      </c>
      <c r="AA278" s="64">
        <v>140.75299999999999</v>
      </c>
      <c r="AB278" s="45"/>
      <c r="AC278" s="40" t="s">
        <v>66</v>
      </c>
      <c r="AD278" s="60" t="e">
        <v>#N/A</v>
      </c>
      <c r="AE278" s="74" t="e">
        <v>#N/A</v>
      </c>
      <c r="AF278" s="61" t="e">
        <v>#N/A</v>
      </c>
      <c r="AG278" s="87" t="s">
        <v>559</v>
      </c>
      <c r="AH278" s="102">
        <v>0.62</v>
      </c>
      <c r="AI278" s="92">
        <v>-0.85</v>
      </c>
      <c r="AJ278" s="92">
        <v>4.84</v>
      </c>
      <c r="AK278" s="87">
        <v>0</v>
      </c>
      <c r="AL278" s="87" t="s">
        <v>548</v>
      </c>
      <c r="AM278" s="87" t="s">
        <v>549</v>
      </c>
      <c r="AN278" s="99" t="s">
        <v>94</v>
      </c>
      <c r="AO278" s="107"/>
      <c r="AP278" s="116"/>
      <c r="AQ278" s="116"/>
      <c r="AR278" s="116"/>
      <c r="AS278" s="116"/>
      <c r="AT278" s="116"/>
      <c r="AU278" s="116"/>
      <c r="AV278" s="137"/>
      <c r="AW278" s="88"/>
      <c r="AX278" s="82">
        <v>21</v>
      </c>
      <c r="AY278" s="13">
        <f>Table1[[#This Row],[Surgery Date]]+Table1[[#This Row],[Days Post Injection]]</f>
        <v>43013</v>
      </c>
      <c r="AZ278" s="75">
        <v>652253323</v>
      </c>
      <c r="BA278" s="2" t="s">
        <v>71</v>
      </c>
      <c r="BB278" s="2" t="s">
        <v>71</v>
      </c>
      <c r="BC278" s="2" t="s">
        <v>72</v>
      </c>
      <c r="BD278" s="1" t="s">
        <v>564</v>
      </c>
      <c r="BE278" s="1">
        <v>0.30250755136881863</v>
      </c>
      <c r="BF278" s="1" t="s">
        <v>561</v>
      </c>
      <c r="BG278" s="1">
        <v>0.23454356606831436</v>
      </c>
    </row>
    <row r="279" spans="1:59" s="25" customFormat="1" ht="12.75" customHeight="1">
      <c r="A279" s="136" t="s">
        <v>544</v>
      </c>
      <c r="B279" s="126">
        <v>42633</v>
      </c>
      <c r="C279" s="126">
        <v>43000</v>
      </c>
      <c r="D279" s="128" t="s">
        <v>565</v>
      </c>
      <c r="E279" s="18" t="s">
        <v>551</v>
      </c>
      <c r="F279" s="27">
        <v>281204</v>
      </c>
      <c r="G279" s="2" t="s">
        <v>62</v>
      </c>
      <c r="H279" s="6">
        <f>Table1[[#This Row],[Surgery Date]]-Table1[[#This Row],[Birth Date]]</f>
        <v>367</v>
      </c>
      <c r="I279" s="19" t="s">
        <v>63</v>
      </c>
      <c r="J279" s="2" t="s">
        <v>552</v>
      </c>
      <c r="K279" s="57">
        <v>32.700000000000003</v>
      </c>
      <c r="L279" s="57">
        <v>464.3</v>
      </c>
      <c r="M279" s="2" t="s">
        <v>78</v>
      </c>
      <c r="N279" s="36">
        <v>42999</v>
      </c>
      <c r="O279" s="64">
        <v>2494.8200000000002</v>
      </c>
      <c r="P279" s="64">
        <v>201.46799999999999</v>
      </c>
      <c r="Q279" s="64">
        <v>903.77300000000002</v>
      </c>
      <c r="R279" s="70">
        <v>156.465</v>
      </c>
      <c r="S279" s="64">
        <v>251.83600000000001</v>
      </c>
      <c r="T279" s="64">
        <v>229.035</v>
      </c>
      <c r="U279" s="64">
        <v>163.53899999999999</v>
      </c>
      <c r="V279" s="64">
        <v>306.71600000000001</v>
      </c>
      <c r="W279" s="64">
        <v>350.38900000000001</v>
      </c>
      <c r="X279" s="64">
        <v>237.947</v>
      </c>
      <c r="Y279" s="64">
        <v>342.49799999999999</v>
      </c>
      <c r="Z279" s="64">
        <v>148.005</v>
      </c>
      <c r="AA279" s="64">
        <v>148.005</v>
      </c>
      <c r="AB279" s="45" t="s">
        <v>136</v>
      </c>
      <c r="AC279" s="40" t="s">
        <v>148</v>
      </c>
      <c r="AD279" s="60">
        <v>2</v>
      </c>
      <c r="AE279" s="74">
        <v>1.3129999999999999</v>
      </c>
      <c r="AF279" s="61">
        <v>337.61745890312301</v>
      </c>
      <c r="AG279" s="87" t="s">
        <v>559</v>
      </c>
      <c r="AH279" s="92">
        <v>0.62</v>
      </c>
      <c r="AI279" s="92">
        <v>-0.85</v>
      </c>
      <c r="AJ279" s="92">
        <v>4.84</v>
      </c>
      <c r="AK279" s="87">
        <v>0</v>
      </c>
      <c r="AL279" s="87" t="s">
        <v>548</v>
      </c>
      <c r="AM279" s="87" t="s">
        <v>549</v>
      </c>
      <c r="AN279" s="99" t="s">
        <v>94</v>
      </c>
      <c r="AO279" s="107"/>
      <c r="AP279" s="116"/>
      <c r="AQ279" s="116"/>
      <c r="AR279" s="116"/>
      <c r="AS279" s="116"/>
      <c r="AT279" s="116"/>
      <c r="AU279" s="116"/>
      <c r="AV279" s="116"/>
      <c r="AW279" s="88" t="s">
        <v>79</v>
      </c>
      <c r="AX279" s="82">
        <v>21</v>
      </c>
      <c r="AY279" s="13">
        <f>Table1[[#This Row],[Surgery Date]]+Table1[[#This Row],[Days Post Injection]]</f>
        <v>43021</v>
      </c>
      <c r="AZ279" s="75">
        <v>663923603</v>
      </c>
      <c r="BA279" s="2" t="s">
        <v>71</v>
      </c>
      <c r="BB279" s="2" t="s">
        <v>71</v>
      </c>
      <c r="BC279" s="2" t="s">
        <v>71</v>
      </c>
      <c r="BD279" s="1" t="s">
        <v>566</v>
      </c>
      <c r="BE279" s="1">
        <v>0.30125691509502245</v>
      </c>
      <c r="BF279" s="1" t="s">
        <v>567</v>
      </c>
      <c r="BG279" s="1">
        <v>0.22981927707095792</v>
      </c>
    </row>
    <row r="280" spans="1:59" s="25" customFormat="1" ht="12.75" customHeight="1">
      <c r="A280" s="136" t="s">
        <v>544</v>
      </c>
      <c r="B280" s="126">
        <v>42633</v>
      </c>
      <c r="C280" s="126">
        <v>43038</v>
      </c>
      <c r="D280" s="128" t="s">
        <v>568</v>
      </c>
      <c r="E280" s="26" t="s">
        <v>554</v>
      </c>
      <c r="F280" s="27">
        <v>281197</v>
      </c>
      <c r="G280" s="2" t="s">
        <v>62</v>
      </c>
      <c r="H280" s="6">
        <f>Table1[[#This Row],[Surgery Date]]-Table1[[#This Row],[Birth Date]]</f>
        <v>405</v>
      </c>
      <c r="I280" s="19" t="s">
        <v>63</v>
      </c>
      <c r="J280" s="2" t="s">
        <v>547</v>
      </c>
      <c r="K280" s="57">
        <v>33.200000000000003</v>
      </c>
      <c r="L280" s="57">
        <v>472.2</v>
      </c>
      <c r="M280" s="2" t="s">
        <v>78</v>
      </c>
      <c r="N280" s="36">
        <v>43031</v>
      </c>
      <c r="O280" s="64">
        <v>1491.94</v>
      </c>
      <c r="P280" s="64">
        <v>98.467200000000005</v>
      </c>
      <c r="Q280" s="64">
        <v>288.404</v>
      </c>
      <c r="R280" s="70">
        <v>104.60299999999999</v>
      </c>
      <c r="S280" s="64">
        <v>86.555899999999994</v>
      </c>
      <c r="T280" s="64">
        <v>171.87700000000001</v>
      </c>
      <c r="U280" s="64">
        <v>177.41</v>
      </c>
      <c r="V280" s="64">
        <v>194.036</v>
      </c>
      <c r="W280" s="64">
        <v>203.92</v>
      </c>
      <c r="X280" s="64">
        <v>152.22300000000001</v>
      </c>
      <c r="Y280" s="64">
        <v>122.669</v>
      </c>
      <c r="Z280" s="64">
        <v>185.09</v>
      </c>
      <c r="AA280" s="64">
        <v>185.09</v>
      </c>
      <c r="AB280" s="45"/>
      <c r="AC280" s="40" t="s">
        <v>66</v>
      </c>
      <c r="AD280" s="60" t="e">
        <v>#N/A</v>
      </c>
      <c r="AE280" s="74" t="e">
        <v>#N/A</v>
      </c>
      <c r="AF280" s="61" t="e">
        <v>#N/A</v>
      </c>
      <c r="AG280" s="84" t="s">
        <v>88</v>
      </c>
      <c r="AH280" s="90">
        <v>-4.37</v>
      </c>
      <c r="AI280" s="90">
        <v>-3.4</v>
      </c>
      <c r="AJ280" s="90">
        <v>2.6</v>
      </c>
      <c r="AK280" s="84">
        <v>0</v>
      </c>
      <c r="AL280" s="80" t="s">
        <v>548</v>
      </c>
      <c r="AM280" s="80" t="s">
        <v>549</v>
      </c>
      <c r="AN280" s="84" t="s">
        <v>70</v>
      </c>
      <c r="AO280" s="95"/>
      <c r="AP280" s="96"/>
      <c r="AQ280" s="96"/>
      <c r="AR280" s="96"/>
      <c r="AS280" s="96"/>
      <c r="AT280" s="96"/>
      <c r="AU280" s="96"/>
      <c r="AV280" s="96"/>
      <c r="AW280" s="88"/>
      <c r="AX280" s="82">
        <v>21</v>
      </c>
      <c r="AY280" s="13">
        <f>Table1[[#This Row],[Surgery Date]]+Table1[[#This Row],[Days Post Injection]]</f>
        <v>43059</v>
      </c>
      <c r="AZ280" s="75">
        <v>1035081322</v>
      </c>
      <c r="BA280" s="1" t="s">
        <v>71</v>
      </c>
      <c r="BB280" s="1" t="s">
        <v>71</v>
      </c>
      <c r="BC280" s="6" t="s">
        <v>72</v>
      </c>
      <c r="BD280" s="1" t="s">
        <v>121</v>
      </c>
      <c r="BE280" s="1">
        <v>0.30237346505061574</v>
      </c>
      <c r="BF280" s="1" t="s">
        <v>216</v>
      </c>
      <c r="BG280" s="1">
        <v>0.26773173115245741</v>
      </c>
    </row>
    <row r="281" spans="1:59" s="25" customFormat="1" ht="12.75" customHeight="1">
      <c r="A281" s="136" t="s">
        <v>544</v>
      </c>
      <c r="B281" s="126">
        <v>42489</v>
      </c>
      <c r="C281" s="126">
        <v>43034</v>
      </c>
      <c r="D281" s="128" t="s">
        <v>569</v>
      </c>
      <c r="E281" s="26" t="s">
        <v>570</v>
      </c>
      <c r="F281" s="27">
        <v>252809</v>
      </c>
      <c r="G281" s="2" t="s">
        <v>120</v>
      </c>
      <c r="H281" s="6">
        <f>Table1[[#This Row],[Surgery Date]]-Table1[[#This Row],[Birth Date]]</f>
        <v>545</v>
      </c>
      <c r="I281" s="2" t="s">
        <v>571</v>
      </c>
      <c r="J281" s="2" t="s">
        <v>552</v>
      </c>
      <c r="K281" s="57">
        <v>31.4</v>
      </c>
      <c r="L281" s="57">
        <v>494</v>
      </c>
      <c r="M281" s="2" t="s">
        <v>78</v>
      </c>
      <c r="N281" s="36">
        <v>43031</v>
      </c>
      <c r="O281" s="64">
        <v>2553.69</v>
      </c>
      <c r="P281" s="64">
        <v>146.601</v>
      </c>
      <c r="Q281" s="64">
        <v>583.37099999999998</v>
      </c>
      <c r="R281" s="70">
        <v>273.08999999999997</v>
      </c>
      <c r="S281" s="64">
        <v>314.69299999999998</v>
      </c>
      <c r="T281" s="64">
        <v>280.55200000000002</v>
      </c>
      <c r="U281" s="64">
        <v>319.46499999999997</v>
      </c>
      <c r="V281" s="64">
        <v>236.39699999999999</v>
      </c>
      <c r="W281" s="64">
        <v>316.14699999999999</v>
      </c>
      <c r="X281" s="64">
        <v>234.01300000000001</v>
      </c>
      <c r="Y281" s="64">
        <v>302.67599999999999</v>
      </c>
      <c r="Z281" s="64">
        <v>118.758</v>
      </c>
      <c r="AA281" s="64">
        <v>118.758</v>
      </c>
      <c r="AB281" s="45"/>
      <c r="AC281" s="40" t="s">
        <v>304</v>
      </c>
      <c r="AD281" s="60" t="e">
        <v>#N/A</v>
      </c>
      <c r="AE281" s="74" t="e">
        <v>#N/A</v>
      </c>
      <c r="AF281" s="61" t="e">
        <v>#N/A</v>
      </c>
      <c r="AG281" s="80" t="s">
        <v>458</v>
      </c>
      <c r="AH281" s="83">
        <v>-5.52</v>
      </c>
      <c r="AI281" s="83">
        <v>-0.85</v>
      </c>
      <c r="AJ281" s="89">
        <v>2.75</v>
      </c>
      <c r="AK281" s="84">
        <v>0</v>
      </c>
      <c r="AL281" s="80" t="s">
        <v>548</v>
      </c>
      <c r="AM281" s="80" t="s">
        <v>549</v>
      </c>
      <c r="AN281" s="80" t="s">
        <v>70</v>
      </c>
      <c r="AO281" s="95"/>
      <c r="AP281" s="96"/>
      <c r="AQ281" s="96"/>
      <c r="AR281" s="96"/>
      <c r="AS281" s="96"/>
      <c r="AT281" s="96"/>
      <c r="AU281" s="96"/>
      <c r="AV281" s="96"/>
      <c r="AW281" s="88" t="s">
        <v>79</v>
      </c>
      <c r="AX281" s="82">
        <v>21</v>
      </c>
      <c r="AY281" s="51">
        <f>Table1[[#This Row],[Surgery Date]]+Table1[[#This Row],[Days Post Injection]]</f>
        <v>43055</v>
      </c>
      <c r="AZ281" s="75">
        <v>683075533</v>
      </c>
      <c r="BA281" s="1" t="s">
        <v>71</v>
      </c>
      <c r="BB281" s="1" t="s">
        <v>71</v>
      </c>
      <c r="BC281" s="6" t="s">
        <v>71</v>
      </c>
      <c r="BD281" s="1" t="s">
        <v>462</v>
      </c>
      <c r="BE281" s="1">
        <v>0.36788499475575748</v>
      </c>
      <c r="BF281" s="1" t="s">
        <v>572</v>
      </c>
      <c r="BG281" s="1">
        <v>0.31103071281463995</v>
      </c>
    </row>
    <row r="282" spans="1:59" s="25" customFormat="1" ht="12.75" customHeight="1">
      <c r="A282" s="136" t="s">
        <v>544</v>
      </c>
      <c r="B282" s="126">
        <v>42701</v>
      </c>
      <c r="C282" s="126">
        <v>43069</v>
      </c>
      <c r="D282" s="128" t="s">
        <v>573</v>
      </c>
      <c r="E282" s="6" t="s">
        <v>574</v>
      </c>
      <c r="F282" s="27">
        <v>293459</v>
      </c>
      <c r="G282" s="2" t="s">
        <v>120</v>
      </c>
      <c r="H282" s="6">
        <f>Table1[[#This Row],[Surgery Date]]-Table1[[#This Row],[Birth Date]]</f>
        <v>368</v>
      </c>
      <c r="I282" s="19" t="s">
        <v>63</v>
      </c>
      <c r="J282" s="2" t="s">
        <v>547</v>
      </c>
      <c r="K282" s="57">
        <v>23.3</v>
      </c>
      <c r="L282" s="57">
        <v>430.5</v>
      </c>
      <c r="M282" s="2" t="s">
        <v>78</v>
      </c>
      <c r="N282" s="36">
        <v>43059</v>
      </c>
      <c r="O282" s="64">
        <v>3063.76</v>
      </c>
      <c r="P282" s="64">
        <v>147.667</v>
      </c>
      <c r="Q282" s="64">
        <v>914.28800000000001</v>
      </c>
      <c r="R282" s="70">
        <v>318.03699999999998</v>
      </c>
      <c r="S282" s="64">
        <v>315.77600000000001</v>
      </c>
      <c r="T282" s="64">
        <v>322.52600000000001</v>
      </c>
      <c r="U282" s="64">
        <v>331.80599999999998</v>
      </c>
      <c r="V282" s="64">
        <v>223.602</v>
      </c>
      <c r="W282" s="64">
        <v>294.01499999999999</v>
      </c>
      <c r="X282" s="64">
        <v>338.28399999999999</v>
      </c>
      <c r="Y282" s="64">
        <v>230.42599999999999</v>
      </c>
      <c r="Z282" s="64">
        <v>377.25900000000001</v>
      </c>
      <c r="AA282" s="64">
        <v>377.25900000000001</v>
      </c>
      <c r="AB282" s="45"/>
      <c r="AC282" s="40" t="s">
        <v>66</v>
      </c>
      <c r="AD282" s="60" t="e">
        <v>#N/A</v>
      </c>
      <c r="AE282" s="74" t="e">
        <v>#N/A</v>
      </c>
      <c r="AF282" s="61" t="e">
        <v>#N/A</v>
      </c>
      <c r="AG282" s="84" t="s">
        <v>114</v>
      </c>
      <c r="AH282" s="90">
        <v>-3.28</v>
      </c>
      <c r="AI282" s="90">
        <v>-1.06</v>
      </c>
      <c r="AJ282" s="90">
        <v>1.17</v>
      </c>
      <c r="AK282" s="84">
        <v>0</v>
      </c>
      <c r="AL282" s="80" t="s">
        <v>548</v>
      </c>
      <c r="AM282" s="80" t="s">
        <v>549</v>
      </c>
      <c r="AN282" s="84" t="s">
        <v>70</v>
      </c>
      <c r="AO282" s="95"/>
      <c r="AP282" s="96"/>
      <c r="AQ282" s="96"/>
      <c r="AR282" s="96"/>
      <c r="AS282" s="96"/>
      <c r="AT282" s="96"/>
      <c r="AU282" s="96"/>
      <c r="AV282" s="96"/>
      <c r="AW282" s="88"/>
      <c r="AX282" s="82">
        <v>21</v>
      </c>
      <c r="AY282" s="51">
        <f>Table1[[#This Row],[Surgery Date]]+Table1[[#This Row],[Days Post Injection]]</f>
        <v>43090</v>
      </c>
      <c r="AZ282" s="75">
        <v>723579062</v>
      </c>
      <c r="BA282" s="1" t="s">
        <v>71</v>
      </c>
      <c r="BB282" s="1" t="s">
        <v>71</v>
      </c>
      <c r="BC282" s="6" t="s">
        <v>72</v>
      </c>
      <c r="BD282" s="1" t="s">
        <v>115</v>
      </c>
      <c r="BE282" s="1">
        <v>0.94735223406066671</v>
      </c>
      <c r="BF282" s="1" t="s">
        <v>116</v>
      </c>
      <c r="BG282" s="1">
        <v>2.9449103550187501E-2</v>
      </c>
    </row>
    <row r="283" spans="1:59" s="25" customFormat="1" ht="12.75" customHeight="1">
      <c r="A283" s="136" t="s">
        <v>544</v>
      </c>
      <c r="B283" s="126">
        <v>42701</v>
      </c>
      <c r="C283" s="126">
        <v>43105</v>
      </c>
      <c r="D283" s="128" t="s">
        <v>575</v>
      </c>
      <c r="E283" s="26" t="s">
        <v>576</v>
      </c>
      <c r="F283" s="27">
        <v>293458</v>
      </c>
      <c r="G283" s="2" t="s">
        <v>62</v>
      </c>
      <c r="H283" s="6">
        <f>Table1[[#This Row],[Surgery Date]]-Table1[[#This Row],[Birth Date]]</f>
        <v>404</v>
      </c>
      <c r="I283" s="19" t="s">
        <v>63</v>
      </c>
      <c r="J283" s="2" t="s">
        <v>552</v>
      </c>
      <c r="K283" s="57">
        <v>32.799999999999997</v>
      </c>
      <c r="L283" s="57">
        <v>468.5</v>
      </c>
      <c r="M283" s="2" t="s">
        <v>78</v>
      </c>
      <c r="N283" s="36">
        <v>43104</v>
      </c>
      <c r="O283" s="64">
        <v>3859.15</v>
      </c>
      <c r="P283" s="64">
        <v>142.53399999999999</v>
      </c>
      <c r="Q283" s="64">
        <v>1018.44</v>
      </c>
      <c r="R283" s="70">
        <v>644.46</v>
      </c>
      <c r="S283" s="64">
        <v>594.40899999999999</v>
      </c>
      <c r="T283" s="64">
        <v>438.49700000000001</v>
      </c>
      <c r="U283" s="64">
        <v>329.245</v>
      </c>
      <c r="V283" s="64">
        <v>353.96499999999997</v>
      </c>
      <c r="W283" s="64">
        <v>329.48099999999999</v>
      </c>
      <c r="X283" s="64">
        <v>342.07100000000003</v>
      </c>
      <c r="Y283" s="64">
        <v>321.73</v>
      </c>
      <c r="Z283" s="64">
        <v>102.501</v>
      </c>
      <c r="AA283" s="64">
        <v>102.501</v>
      </c>
      <c r="AB283" s="45" t="s">
        <v>136</v>
      </c>
      <c r="AC283" s="40" t="s">
        <v>205</v>
      </c>
      <c r="AD283" s="60">
        <v>4</v>
      </c>
      <c r="AE283" s="74">
        <v>0.95199999999999996</v>
      </c>
      <c r="AF283" s="61">
        <v>98.1500760760578</v>
      </c>
      <c r="AG283" s="84" t="s">
        <v>114</v>
      </c>
      <c r="AH283" s="90">
        <v>-3.28</v>
      </c>
      <c r="AI283" s="90">
        <v>-1.06</v>
      </c>
      <c r="AJ283" s="90">
        <v>1.17</v>
      </c>
      <c r="AK283" s="84">
        <v>0</v>
      </c>
      <c r="AL283" s="80" t="s">
        <v>548</v>
      </c>
      <c r="AM283" s="80" t="s">
        <v>549</v>
      </c>
      <c r="AN283" s="84" t="s">
        <v>70</v>
      </c>
      <c r="AO283" s="95"/>
      <c r="AP283" s="96"/>
      <c r="AQ283" s="96"/>
      <c r="AR283" s="96"/>
      <c r="AS283" s="96"/>
      <c r="AT283" s="96"/>
      <c r="AU283" s="96"/>
      <c r="AV283" s="96"/>
      <c r="AW283" s="88" t="s">
        <v>79</v>
      </c>
      <c r="AX283" s="82">
        <v>21</v>
      </c>
      <c r="AY283" s="13">
        <f>Table1[[#This Row],[Surgery Date]]+Table1[[#This Row],[Days Post Injection]]</f>
        <v>43126</v>
      </c>
      <c r="AZ283" s="75">
        <v>742740025</v>
      </c>
      <c r="BA283" s="1" t="s">
        <v>71</v>
      </c>
      <c r="BB283" s="1" t="s">
        <v>71</v>
      </c>
      <c r="BC283" s="6" t="s">
        <v>71</v>
      </c>
      <c r="BD283" s="1" t="s">
        <v>115</v>
      </c>
      <c r="BE283" s="1">
        <v>0.96844557591346581</v>
      </c>
      <c r="BF283" s="1" t="s">
        <v>116</v>
      </c>
      <c r="BG283" s="1">
        <v>2.1350521262072465E-2</v>
      </c>
    </row>
    <row r="284" spans="1:59" s="25" customFormat="1" ht="12.75" customHeight="1">
      <c r="A284" s="136" t="s">
        <v>544</v>
      </c>
      <c r="B284" s="126">
        <v>42779</v>
      </c>
      <c r="C284" s="126">
        <v>43152</v>
      </c>
      <c r="D284" s="128" t="s">
        <v>577</v>
      </c>
      <c r="E284" s="18" t="s">
        <v>551</v>
      </c>
      <c r="F284" s="27">
        <v>309412</v>
      </c>
      <c r="G284" s="2" t="s">
        <v>62</v>
      </c>
      <c r="H284" s="6">
        <f>Table1[[#This Row],[Surgery Date]]-Table1[[#This Row],[Birth Date]]</f>
        <v>373</v>
      </c>
      <c r="I284" s="19" t="s">
        <v>63</v>
      </c>
      <c r="J284" s="2" t="s">
        <v>552</v>
      </c>
      <c r="K284" s="57">
        <v>40.1</v>
      </c>
      <c r="L284" s="57">
        <v>459.6</v>
      </c>
      <c r="M284" s="2" t="s">
        <v>78</v>
      </c>
      <c r="N284" s="36">
        <v>43150</v>
      </c>
      <c r="O284" s="64">
        <v>2505.7600000000002</v>
      </c>
      <c r="P284" s="64">
        <v>84.333799999999997</v>
      </c>
      <c r="Q284" s="64">
        <v>500.69099999999997</v>
      </c>
      <c r="R284" s="70">
        <v>239.04</v>
      </c>
      <c r="S284" s="64">
        <v>320.74299999999999</v>
      </c>
      <c r="T284" s="64">
        <v>269.01100000000002</v>
      </c>
      <c r="U284" s="64">
        <v>171.06100000000001</v>
      </c>
      <c r="V284" s="64">
        <v>343.77300000000002</v>
      </c>
      <c r="W284" s="64">
        <v>245.541</v>
      </c>
      <c r="X284" s="64">
        <v>259.36</v>
      </c>
      <c r="Y284" s="64">
        <v>215.41800000000001</v>
      </c>
      <c r="Z284" s="64">
        <v>205.48099999999999</v>
      </c>
      <c r="AA284" s="64">
        <v>205.48099999999999</v>
      </c>
      <c r="AB284" s="45" t="s">
        <v>136</v>
      </c>
      <c r="AC284" s="40" t="s">
        <v>334</v>
      </c>
      <c r="AD284" s="60">
        <v>3</v>
      </c>
      <c r="AE284" s="74">
        <v>1.248</v>
      </c>
      <c r="AF284" s="61">
        <v>640.81331263997197</v>
      </c>
      <c r="AG284" s="84" t="s">
        <v>559</v>
      </c>
      <c r="AH284" s="90">
        <v>0.62</v>
      </c>
      <c r="AI284" s="90">
        <v>-0.85</v>
      </c>
      <c r="AJ284" s="90">
        <v>4.84</v>
      </c>
      <c r="AK284" s="84">
        <v>0</v>
      </c>
      <c r="AL284" s="84" t="s">
        <v>548</v>
      </c>
      <c r="AM284" s="84" t="s">
        <v>549</v>
      </c>
      <c r="AN284" s="101" t="s">
        <v>94</v>
      </c>
      <c r="AO284" s="95"/>
      <c r="AP284" s="93"/>
      <c r="AQ284" s="141"/>
      <c r="AR284" s="93"/>
      <c r="AS284" s="93"/>
      <c r="AT284" s="93"/>
      <c r="AU284" s="93"/>
      <c r="AV284" s="137"/>
      <c r="AW284" s="88" t="s">
        <v>79</v>
      </c>
      <c r="AX284" s="82">
        <v>21</v>
      </c>
      <c r="AY284" s="13">
        <f>Table1[[#This Row],[Surgery Date]]+Table1[[#This Row],[Days Post Injection]]</f>
        <v>43173</v>
      </c>
      <c r="AZ284" s="75">
        <v>742985573</v>
      </c>
      <c r="BA284" s="2" t="s">
        <v>71</v>
      </c>
      <c r="BB284" s="2" t="s">
        <v>71</v>
      </c>
      <c r="BC284" s="2" t="s">
        <v>71</v>
      </c>
      <c r="BD284" s="1" t="s">
        <v>560</v>
      </c>
      <c r="BE284" s="1">
        <v>0.37209558064846998</v>
      </c>
      <c r="BF284" s="1" t="s">
        <v>564</v>
      </c>
      <c r="BG284" s="1">
        <v>0.28156662572982932</v>
      </c>
    </row>
    <row r="285" spans="1:59" s="25" customFormat="1" ht="12.75" customHeight="1">
      <c r="A285" s="136" t="s">
        <v>544</v>
      </c>
      <c r="B285" s="126">
        <v>42779</v>
      </c>
      <c r="C285" s="126">
        <v>43153</v>
      </c>
      <c r="D285" s="128" t="s">
        <v>578</v>
      </c>
      <c r="E285" s="6" t="s">
        <v>558</v>
      </c>
      <c r="F285" s="27">
        <v>309413</v>
      </c>
      <c r="G285" s="2" t="s">
        <v>62</v>
      </c>
      <c r="H285" s="6">
        <f>Table1[[#This Row],[Surgery Date]]-Table1[[#This Row],[Birth Date]]</f>
        <v>374</v>
      </c>
      <c r="I285" s="19" t="s">
        <v>63</v>
      </c>
      <c r="J285" s="2" t="s">
        <v>547</v>
      </c>
      <c r="K285" s="57">
        <v>27.2</v>
      </c>
      <c r="L285" s="57">
        <v>471.3</v>
      </c>
      <c r="M285" s="2" t="s">
        <v>78</v>
      </c>
      <c r="N285" s="36">
        <v>43150</v>
      </c>
      <c r="O285" s="64">
        <v>2762.17</v>
      </c>
      <c r="P285" s="64">
        <v>116.467</v>
      </c>
      <c r="Q285" s="64">
        <v>822.25400000000002</v>
      </c>
      <c r="R285" s="70">
        <v>383.48599999999999</v>
      </c>
      <c r="S285" s="64">
        <v>447.98700000000002</v>
      </c>
      <c r="T285" s="64">
        <v>353.22199999999998</v>
      </c>
      <c r="U285" s="64">
        <v>243.84899999999999</v>
      </c>
      <c r="V285" s="64">
        <v>242.024</v>
      </c>
      <c r="W285" s="64">
        <v>346.94799999999998</v>
      </c>
      <c r="X285" s="64">
        <v>247.11099999999999</v>
      </c>
      <c r="Y285" s="64">
        <v>139.119</v>
      </c>
      <c r="Z285" s="64">
        <v>188.124</v>
      </c>
      <c r="AA285" s="64">
        <v>188.124</v>
      </c>
      <c r="AB285" s="45"/>
      <c r="AC285" s="40" t="s">
        <v>66</v>
      </c>
      <c r="AD285" s="60" t="e">
        <v>#N/A</v>
      </c>
      <c r="AE285" s="74" t="e">
        <v>#N/A</v>
      </c>
      <c r="AF285" s="61" t="e">
        <v>#N/A</v>
      </c>
      <c r="AG285" s="84" t="s">
        <v>106</v>
      </c>
      <c r="AH285" s="90">
        <v>0.62</v>
      </c>
      <c r="AI285" s="90">
        <v>-0.02</v>
      </c>
      <c r="AJ285" s="90">
        <v>3.4</v>
      </c>
      <c r="AK285" s="84">
        <v>0</v>
      </c>
      <c r="AL285" s="84" t="s">
        <v>548</v>
      </c>
      <c r="AM285" s="84" t="s">
        <v>549</v>
      </c>
      <c r="AN285" s="101" t="s">
        <v>94</v>
      </c>
      <c r="AO285" s="95"/>
      <c r="AP285" s="93"/>
      <c r="AQ285" s="141"/>
      <c r="AR285" s="93"/>
      <c r="AS285" s="93"/>
      <c r="AT285" s="93"/>
      <c r="AU285" s="93"/>
      <c r="AV285" s="137"/>
      <c r="AW285" s="88"/>
      <c r="AX285" s="82">
        <v>22</v>
      </c>
      <c r="AY285" s="13">
        <f>Table1[[#This Row],[Surgery Date]]+Table1[[#This Row],[Days Post Injection]]</f>
        <v>43175</v>
      </c>
      <c r="AZ285" s="75">
        <v>725285138</v>
      </c>
      <c r="BA285" s="2" t="s">
        <v>71</v>
      </c>
      <c r="BB285" s="2" t="s">
        <v>71</v>
      </c>
      <c r="BC285" s="2" t="s">
        <v>72</v>
      </c>
      <c r="BD285" s="1" t="s">
        <v>110</v>
      </c>
      <c r="BE285" s="1">
        <v>0.55597973488954811</v>
      </c>
      <c r="BF285" s="1" t="s">
        <v>108</v>
      </c>
      <c r="BG285" s="1">
        <v>0.21899445963571929</v>
      </c>
    </row>
    <row r="286" spans="1:59" s="25" customFormat="1" ht="12.75" customHeight="1">
      <c r="A286" s="136" t="s">
        <v>544</v>
      </c>
      <c r="B286" s="126">
        <v>42770</v>
      </c>
      <c r="C286" s="126">
        <v>43160</v>
      </c>
      <c r="D286" s="128" t="s">
        <v>579</v>
      </c>
      <c r="E286" s="26" t="s">
        <v>580</v>
      </c>
      <c r="F286" s="27">
        <v>307321</v>
      </c>
      <c r="G286" s="2" t="s">
        <v>62</v>
      </c>
      <c r="H286" s="6">
        <f>Table1[[#This Row],[Surgery Date]]-Table1[[#This Row],[Birth Date]]</f>
        <v>390</v>
      </c>
      <c r="I286" s="19" t="s">
        <v>63</v>
      </c>
      <c r="J286" s="2" t="s">
        <v>552</v>
      </c>
      <c r="K286" s="57">
        <v>34.6</v>
      </c>
      <c r="L286" s="57">
        <v>458.7</v>
      </c>
      <c r="M286" s="2" t="s">
        <v>78</v>
      </c>
      <c r="N286" s="36">
        <v>43150</v>
      </c>
      <c r="O286" s="64">
        <v>3924.92</v>
      </c>
      <c r="P286" s="64">
        <v>227.80099999999999</v>
      </c>
      <c r="Q286" s="64">
        <v>1335.05</v>
      </c>
      <c r="R286" s="70">
        <v>504.61200000000002</v>
      </c>
      <c r="S286" s="64">
        <v>578.70600000000002</v>
      </c>
      <c r="T286" s="64">
        <v>459.45499999999998</v>
      </c>
      <c r="U286" s="64">
        <v>478.04700000000003</v>
      </c>
      <c r="V286" s="64">
        <v>369.68900000000002</v>
      </c>
      <c r="W286" s="64">
        <v>278.49</v>
      </c>
      <c r="X286" s="64">
        <v>191.60300000000001</v>
      </c>
      <c r="Y286" s="64">
        <v>372.21600000000001</v>
      </c>
      <c r="Z286" s="64">
        <v>368.33699999999999</v>
      </c>
      <c r="AA286" s="64">
        <v>368.33699999999999</v>
      </c>
      <c r="AB286" s="45" t="s">
        <v>136</v>
      </c>
      <c r="AC286" s="40" t="s">
        <v>334</v>
      </c>
      <c r="AD286" s="60">
        <v>2</v>
      </c>
      <c r="AE286" s="74">
        <v>0.71099999999999997</v>
      </c>
      <c r="AF286" s="61">
        <v>421.18393788030897</v>
      </c>
      <c r="AG286" s="80" t="s">
        <v>259</v>
      </c>
      <c r="AH286" s="83">
        <v>-2.35</v>
      </c>
      <c r="AI286" s="83">
        <v>-0.13</v>
      </c>
      <c r="AJ286" s="83">
        <v>4.9800000000000004</v>
      </c>
      <c r="AK286" s="80">
        <v>0</v>
      </c>
      <c r="AL286" s="80" t="s">
        <v>548</v>
      </c>
      <c r="AM286" s="80" t="s">
        <v>549</v>
      </c>
      <c r="AN286" s="80" t="s">
        <v>70</v>
      </c>
      <c r="AO286" s="95"/>
      <c r="AP286" s="93"/>
      <c r="AQ286" s="93"/>
      <c r="AR286" s="93"/>
      <c r="AS286" s="93"/>
      <c r="AT286" s="93"/>
      <c r="AU286" s="93"/>
      <c r="AV286" s="93"/>
      <c r="AW286" s="88" t="s">
        <v>79</v>
      </c>
      <c r="AX286" s="82">
        <v>27</v>
      </c>
      <c r="AY286" s="13">
        <f>Table1[[#This Row],[Surgery Date]]+Table1[[#This Row],[Days Post Injection]]</f>
        <v>43187</v>
      </c>
      <c r="AZ286" s="75">
        <v>743576528</v>
      </c>
      <c r="BA286" s="2" t="s">
        <v>71</v>
      </c>
      <c r="BB286" s="2" t="s">
        <v>71</v>
      </c>
      <c r="BC286" s="2" t="s">
        <v>71</v>
      </c>
      <c r="BD286" s="1" t="s">
        <v>260</v>
      </c>
      <c r="BE286" s="1">
        <v>0.38737106171710267</v>
      </c>
      <c r="BF286" s="1" t="s">
        <v>581</v>
      </c>
      <c r="BG286" s="1">
        <v>0.16560982450740705</v>
      </c>
    </row>
    <row r="287" spans="1:59" s="25" customFormat="1" ht="12.75" customHeight="1">
      <c r="A287" s="136" t="s">
        <v>544</v>
      </c>
      <c r="B287" s="126">
        <v>42770</v>
      </c>
      <c r="C287" s="126">
        <v>43160</v>
      </c>
      <c r="D287" s="128" t="s">
        <v>582</v>
      </c>
      <c r="E287" s="26" t="s">
        <v>580</v>
      </c>
      <c r="F287" s="27">
        <v>307327</v>
      </c>
      <c r="G287" s="2" t="s">
        <v>120</v>
      </c>
      <c r="H287" s="6">
        <f>Table1[[#This Row],[Surgery Date]]-Table1[[#This Row],[Birth Date]]</f>
        <v>390</v>
      </c>
      <c r="I287" s="19" t="s">
        <v>63</v>
      </c>
      <c r="J287" s="2" t="s">
        <v>552</v>
      </c>
      <c r="K287" s="57">
        <v>27.2</v>
      </c>
      <c r="L287" s="57">
        <v>456.9</v>
      </c>
      <c r="M287" s="2" t="s">
        <v>78</v>
      </c>
      <c r="N287" s="36">
        <v>43150</v>
      </c>
      <c r="O287" s="64">
        <v>3169.79</v>
      </c>
      <c r="P287" s="64">
        <v>178.601</v>
      </c>
      <c r="Q287" s="64">
        <v>991.45</v>
      </c>
      <c r="R287" s="70">
        <v>476.16899999999998</v>
      </c>
      <c r="S287" s="64">
        <v>504.48599999999999</v>
      </c>
      <c r="T287" s="64">
        <v>327.33</v>
      </c>
      <c r="U287" s="64">
        <v>271.74099999999999</v>
      </c>
      <c r="V287" s="64">
        <v>245.321</v>
      </c>
      <c r="W287" s="64">
        <v>313.12900000000002</v>
      </c>
      <c r="X287" s="64">
        <v>299.05700000000002</v>
      </c>
      <c r="Y287" s="64">
        <v>221.87299999999999</v>
      </c>
      <c r="Z287" s="64">
        <v>267.97800000000001</v>
      </c>
      <c r="AA287" s="64">
        <v>267.97800000000001</v>
      </c>
      <c r="AB287" s="45" t="s">
        <v>136</v>
      </c>
      <c r="AC287" s="40" t="s">
        <v>334</v>
      </c>
      <c r="AD287" s="60">
        <v>2</v>
      </c>
      <c r="AE287" s="74">
        <v>0.60599999999999998</v>
      </c>
      <c r="AF287" s="61">
        <v>337.49144436831</v>
      </c>
      <c r="AG287" s="80" t="s">
        <v>259</v>
      </c>
      <c r="AH287" s="83">
        <v>-2.35</v>
      </c>
      <c r="AI287" s="83">
        <v>-0.13</v>
      </c>
      <c r="AJ287" s="83">
        <v>4.9800000000000004</v>
      </c>
      <c r="AK287" s="80">
        <v>0</v>
      </c>
      <c r="AL287" s="80" t="s">
        <v>548</v>
      </c>
      <c r="AM287" s="80" t="s">
        <v>549</v>
      </c>
      <c r="AN287" s="80" t="s">
        <v>70</v>
      </c>
      <c r="AO287" s="95"/>
      <c r="AP287" s="93"/>
      <c r="AQ287" s="93"/>
      <c r="AR287" s="93"/>
      <c r="AS287" s="93"/>
      <c r="AT287" s="93"/>
      <c r="AU287" s="93"/>
      <c r="AV287" s="93"/>
      <c r="AW287" s="88" t="s">
        <v>79</v>
      </c>
      <c r="AX287" s="82">
        <v>27</v>
      </c>
      <c r="AY287" s="51">
        <f>Table1[[#This Row],[Surgery Date]]+Table1[[#This Row],[Days Post Injection]]</f>
        <v>43187</v>
      </c>
      <c r="AZ287" s="75">
        <v>744302194</v>
      </c>
      <c r="BA287" s="2" t="s">
        <v>71</v>
      </c>
      <c r="BB287" s="2" t="s">
        <v>71</v>
      </c>
      <c r="BC287" s="2" t="s">
        <v>71</v>
      </c>
      <c r="BD287" s="1" t="s">
        <v>260</v>
      </c>
      <c r="BE287" s="1">
        <v>0.48328404601771563</v>
      </c>
      <c r="BF287" s="1" t="s">
        <v>284</v>
      </c>
      <c r="BG287" s="1">
        <v>0.25504816009786685</v>
      </c>
    </row>
    <row r="288" spans="1:59" s="25" customFormat="1" ht="12.75" customHeight="1">
      <c r="A288" s="136" t="s">
        <v>544</v>
      </c>
      <c r="B288" s="126">
        <v>42770</v>
      </c>
      <c r="C288" s="126">
        <v>43160</v>
      </c>
      <c r="D288" s="128" t="s">
        <v>583</v>
      </c>
      <c r="E288" s="26" t="s">
        <v>584</v>
      </c>
      <c r="F288" s="27">
        <v>307323</v>
      </c>
      <c r="G288" s="2" t="s">
        <v>62</v>
      </c>
      <c r="H288" s="6">
        <f>Table1[[#This Row],[Surgery Date]]-Table1[[#This Row],[Birth Date]]</f>
        <v>390</v>
      </c>
      <c r="I288" s="19" t="s">
        <v>63</v>
      </c>
      <c r="J288" s="2" t="s">
        <v>547</v>
      </c>
      <c r="K288" s="57">
        <v>34.799999999999997</v>
      </c>
      <c r="L288" s="57">
        <v>460.2</v>
      </c>
      <c r="M288" s="2" t="s">
        <v>78</v>
      </c>
      <c r="N288" s="36">
        <v>43150</v>
      </c>
      <c r="O288" s="64">
        <v>2184.98</v>
      </c>
      <c r="P288" s="64">
        <v>249.06800000000001</v>
      </c>
      <c r="Q288" s="64">
        <v>858.404</v>
      </c>
      <c r="R288" s="70">
        <v>293.14999999999998</v>
      </c>
      <c r="S288" s="64">
        <v>288.68700000000001</v>
      </c>
      <c r="T288" s="64">
        <v>353.28699999999998</v>
      </c>
      <c r="U288" s="64">
        <v>138.876</v>
      </c>
      <c r="V288" s="64">
        <v>86.679199999999994</v>
      </c>
      <c r="W288" s="64">
        <v>273.43400000000003</v>
      </c>
      <c r="X288" s="64">
        <v>126.791</v>
      </c>
      <c r="Y288" s="64">
        <v>121.373</v>
      </c>
      <c r="Z288" s="64">
        <v>271.488</v>
      </c>
      <c r="AA288" s="64">
        <v>271.488</v>
      </c>
      <c r="AB288" s="45"/>
      <c r="AC288" s="40" t="s">
        <v>66</v>
      </c>
      <c r="AD288" s="60" t="e">
        <v>#N/A</v>
      </c>
      <c r="AE288" s="74" t="e">
        <v>#N/A</v>
      </c>
      <c r="AF288" s="61" t="e">
        <v>#N/A</v>
      </c>
      <c r="AG288" s="80" t="s">
        <v>259</v>
      </c>
      <c r="AH288" s="83">
        <v>-2.35</v>
      </c>
      <c r="AI288" s="83">
        <v>-0.13</v>
      </c>
      <c r="AJ288" s="83">
        <v>4.9800000000000004</v>
      </c>
      <c r="AK288" s="80">
        <v>0</v>
      </c>
      <c r="AL288" s="80" t="s">
        <v>548</v>
      </c>
      <c r="AM288" s="80" t="s">
        <v>549</v>
      </c>
      <c r="AN288" s="80" t="s">
        <v>70</v>
      </c>
      <c r="AO288" s="95"/>
      <c r="AP288" s="93"/>
      <c r="AQ288" s="93"/>
      <c r="AR288" s="93"/>
      <c r="AS288" s="93"/>
      <c r="AT288" s="93"/>
      <c r="AU288" s="93"/>
      <c r="AV288" s="93"/>
      <c r="AW288" s="88"/>
      <c r="AX288" s="82">
        <v>27</v>
      </c>
      <c r="AY288" s="51">
        <f>Table1[[#This Row],[Surgery Date]]+Table1[[#This Row],[Days Post Injection]]</f>
        <v>43187</v>
      </c>
      <c r="AZ288" s="75">
        <v>726086433</v>
      </c>
      <c r="BA288" s="2" t="s">
        <v>71</v>
      </c>
      <c r="BB288" s="2" t="s">
        <v>71</v>
      </c>
      <c r="BC288" s="2" t="s">
        <v>72</v>
      </c>
      <c r="BD288" s="1" t="s">
        <v>261</v>
      </c>
      <c r="BE288" s="1">
        <v>0.599342658602387</v>
      </c>
      <c r="BF288" s="1" t="s">
        <v>260</v>
      </c>
      <c r="BG288" s="1">
        <v>0.3270016316198</v>
      </c>
    </row>
    <row r="289" spans="1:59" s="25" customFormat="1" ht="12.75" customHeight="1">
      <c r="A289" s="136" t="s">
        <v>544</v>
      </c>
      <c r="B289" s="126">
        <v>42739</v>
      </c>
      <c r="C289" s="126">
        <v>43166</v>
      </c>
      <c r="D289" s="128" t="s">
        <v>585</v>
      </c>
      <c r="E289" s="26" t="s">
        <v>586</v>
      </c>
      <c r="F289" s="27">
        <v>300457</v>
      </c>
      <c r="G289" s="2" t="s">
        <v>62</v>
      </c>
      <c r="H289" s="6">
        <f>Table1[[#This Row],[Surgery Date]]-Table1[[#This Row],[Birth Date]]</f>
        <v>427</v>
      </c>
      <c r="I289" s="19" t="s">
        <v>63</v>
      </c>
      <c r="J289" s="2" t="s">
        <v>552</v>
      </c>
      <c r="K289" s="57">
        <v>33</v>
      </c>
      <c r="L289" s="57">
        <v>465.9</v>
      </c>
      <c r="M289" s="2" t="s">
        <v>78</v>
      </c>
      <c r="N289" s="36">
        <v>43166</v>
      </c>
      <c r="O289" s="64">
        <v>2887.39</v>
      </c>
      <c r="P289" s="64">
        <v>237.001</v>
      </c>
      <c r="Q289" s="64">
        <v>944.68200000000002</v>
      </c>
      <c r="R289" s="70">
        <v>511.85</v>
      </c>
      <c r="S289" s="64">
        <v>387.09300000000002</v>
      </c>
      <c r="T289" s="64">
        <v>351.197</v>
      </c>
      <c r="U289" s="64">
        <v>279.05</v>
      </c>
      <c r="V289" s="64">
        <v>222.46199999999999</v>
      </c>
      <c r="W289" s="64">
        <v>339.786</v>
      </c>
      <c r="X289" s="64">
        <v>178.93899999999999</v>
      </c>
      <c r="Y289" s="64">
        <v>169.971</v>
      </c>
      <c r="Z289" s="64">
        <v>93.287899999999993</v>
      </c>
      <c r="AA289" s="64">
        <v>93.287899999999993</v>
      </c>
      <c r="AB289" s="45" t="s">
        <v>136</v>
      </c>
      <c r="AC289" s="40" t="s">
        <v>154</v>
      </c>
      <c r="AD289" s="60">
        <v>1</v>
      </c>
      <c r="AE289" s="74">
        <v>0.41099999999999998</v>
      </c>
      <c r="AF289" s="61">
        <v>223.39256480387101</v>
      </c>
      <c r="AG289" s="80" t="s">
        <v>587</v>
      </c>
      <c r="AH289" s="83">
        <v>-4.84</v>
      </c>
      <c r="AI289" s="89">
        <v>-0.22</v>
      </c>
      <c r="AJ289" s="83">
        <v>3.75</v>
      </c>
      <c r="AK289" s="80">
        <v>0</v>
      </c>
      <c r="AL289" s="84" t="s">
        <v>548</v>
      </c>
      <c r="AM289" s="80" t="s">
        <v>549</v>
      </c>
      <c r="AN289" s="80" t="s">
        <v>70</v>
      </c>
      <c r="AO289" s="95"/>
      <c r="AP289" s="93"/>
      <c r="AQ289" s="93"/>
      <c r="AR289" s="93"/>
      <c r="AS289" s="93"/>
      <c r="AT289" s="93"/>
      <c r="AU289" s="93"/>
      <c r="AV289" s="93"/>
      <c r="AW289" s="88" t="s">
        <v>79</v>
      </c>
      <c r="AX289" s="82">
        <v>21</v>
      </c>
      <c r="AY289" s="13">
        <f>Table1[[#This Row],[Surgery Date]]+Table1[[#This Row],[Days Post Injection]]</f>
        <v>43187</v>
      </c>
      <c r="AZ289" s="75">
        <v>744941799</v>
      </c>
      <c r="BA289" s="2" t="s">
        <v>71</v>
      </c>
      <c r="BB289" s="2" t="s">
        <v>71</v>
      </c>
      <c r="BC289" s="2" t="s">
        <v>71</v>
      </c>
      <c r="BD289" s="1" t="s">
        <v>463</v>
      </c>
      <c r="BE289" s="1">
        <v>0.49674425440552966</v>
      </c>
      <c r="BF289" s="1" t="s">
        <v>588</v>
      </c>
      <c r="BG289" s="1">
        <v>0.20368750076088943</v>
      </c>
    </row>
    <row r="290" spans="1:59" s="25" customFormat="1" ht="12.75" customHeight="1">
      <c r="A290" s="136" t="s">
        <v>544</v>
      </c>
      <c r="B290" s="126">
        <v>42739</v>
      </c>
      <c r="C290" s="126">
        <v>43166</v>
      </c>
      <c r="D290" s="128" t="s">
        <v>589</v>
      </c>
      <c r="E290" s="26" t="s">
        <v>590</v>
      </c>
      <c r="F290" s="27">
        <v>300458</v>
      </c>
      <c r="G290" s="2" t="s">
        <v>62</v>
      </c>
      <c r="H290" s="6">
        <f>Table1[[#This Row],[Surgery Date]]-Table1[[#This Row],[Birth Date]]</f>
        <v>427</v>
      </c>
      <c r="I290" s="19" t="s">
        <v>63</v>
      </c>
      <c r="J290" s="2" t="s">
        <v>547</v>
      </c>
      <c r="K290" s="57">
        <v>36.4</v>
      </c>
      <c r="L290" s="57">
        <v>461.9</v>
      </c>
      <c r="M290" s="2" t="s">
        <v>78</v>
      </c>
      <c r="N290" s="36">
        <v>43166</v>
      </c>
      <c r="O290" s="64">
        <v>2346.5700000000002</v>
      </c>
      <c r="P290" s="64">
        <v>255.06800000000001</v>
      </c>
      <c r="Q290" s="64">
        <v>987.11199999999997</v>
      </c>
      <c r="R290" s="70">
        <v>384.87200000000001</v>
      </c>
      <c r="S290" s="64">
        <v>308.16699999999997</v>
      </c>
      <c r="T290" s="64">
        <v>207.46199999999999</v>
      </c>
      <c r="U290" s="64">
        <v>285.83800000000002</v>
      </c>
      <c r="V290" s="64">
        <v>137.012</v>
      </c>
      <c r="W290" s="64">
        <v>224.99299999999999</v>
      </c>
      <c r="X290" s="64">
        <v>232.816</v>
      </c>
      <c r="Y290" s="64">
        <v>246.22300000000001</v>
      </c>
      <c r="Z290" s="64">
        <v>128.477</v>
      </c>
      <c r="AA290" s="64">
        <v>128.477</v>
      </c>
      <c r="AB290" s="45"/>
      <c r="AC290" s="40" t="s">
        <v>66</v>
      </c>
      <c r="AD290" s="60" t="e">
        <v>#N/A</v>
      </c>
      <c r="AE290" s="74" t="e">
        <v>#N/A</v>
      </c>
      <c r="AF290" s="61" t="e">
        <v>#N/A</v>
      </c>
      <c r="AG290" s="80" t="s">
        <v>587</v>
      </c>
      <c r="AH290" s="83">
        <v>-4.84</v>
      </c>
      <c r="AI290" s="89">
        <v>-0.22</v>
      </c>
      <c r="AJ290" s="83">
        <v>3.75</v>
      </c>
      <c r="AK290" s="80">
        <v>0</v>
      </c>
      <c r="AL290" s="84" t="s">
        <v>548</v>
      </c>
      <c r="AM290" s="80" t="s">
        <v>549</v>
      </c>
      <c r="AN290" s="80" t="s">
        <v>70</v>
      </c>
      <c r="AO290" s="95"/>
      <c r="AP290" s="93"/>
      <c r="AQ290" s="93"/>
      <c r="AR290" s="93"/>
      <c r="AS290" s="93"/>
      <c r="AT290" s="93"/>
      <c r="AU290" s="93"/>
      <c r="AV290" s="93"/>
      <c r="AW290" s="88"/>
      <c r="AX290" s="82">
        <v>21</v>
      </c>
      <c r="AY290" s="51">
        <f>Table1[[#This Row],[Surgery Date]]+Table1[[#This Row],[Days Post Injection]]</f>
        <v>43187</v>
      </c>
      <c r="AZ290" s="75">
        <v>727066684</v>
      </c>
      <c r="BA290" s="2" t="s">
        <v>71</v>
      </c>
      <c r="BB290" s="2" t="s">
        <v>71</v>
      </c>
      <c r="BC290" s="2" t="s">
        <v>72</v>
      </c>
      <c r="BD290" s="1" t="s">
        <v>591</v>
      </c>
      <c r="BE290" s="1">
        <v>0.34640333784096228</v>
      </c>
      <c r="BF290" s="1" t="s">
        <v>592</v>
      </c>
      <c r="BG290" s="1">
        <v>0.26069217804001066</v>
      </c>
    </row>
    <row r="291" spans="1:59" s="25" customFormat="1" ht="12.75" customHeight="1">
      <c r="A291" s="136" t="s">
        <v>544</v>
      </c>
      <c r="B291" s="125">
        <v>42779</v>
      </c>
      <c r="C291" s="123">
        <v>43173</v>
      </c>
      <c r="D291" s="10" t="s">
        <v>593</v>
      </c>
      <c r="E291" s="18" t="s">
        <v>551</v>
      </c>
      <c r="F291" s="12">
        <v>309416</v>
      </c>
      <c r="G291" s="14" t="s">
        <v>120</v>
      </c>
      <c r="H291" s="6">
        <f>Table1[[#This Row],[Surgery Date]]-Table1[[#This Row],[Birth Date]]</f>
        <v>394</v>
      </c>
      <c r="I291" s="19" t="s">
        <v>63</v>
      </c>
      <c r="J291" s="8" t="s">
        <v>552</v>
      </c>
      <c r="K291" s="56">
        <v>32.9</v>
      </c>
      <c r="L291" s="56">
        <v>480.3</v>
      </c>
      <c r="M291" s="8" t="s">
        <v>78</v>
      </c>
      <c r="N291" s="39">
        <v>43171</v>
      </c>
      <c r="O291" s="65">
        <v>2836.71</v>
      </c>
      <c r="P291" s="65">
        <v>185.53399999999999</v>
      </c>
      <c r="Q291" s="65">
        <v>952.66300000000001</v>
      </c>
      <c r="R291" s="70">
        <v>579.66800000000001</v>
      </c>
      <c r="S291" s="65">
        <v>410.375</v>
      </c>
      <c r="T291" s="65">
        <v>242.36600000000001</v>
      </c>
      <c r="U291" s="65">
        <v>323.553</v>
      </c>
      <c r="V291" s="65">
        <v>244.08</v>
      </c>
      <c r="W291" s="65">
        <v>173.22800000000001</v>
      </c>
      <c r="X291" s="65">
        <v>235.036</v>
      </c>
      <c r="Y291" s="65">
        <v>219.91</v>
      </c>
      <c r="Z291" s="65">
        <v>172.01499999999999</v>
      </c>
      <c r="AA291" s="65">
        <v>172.01499999999999</v>
      </c>
      <c r="AB291" s="47" t="s">
        <v>136</v>
      </c>
      <c r="AC291" s="40" t="s">
        <v>334</v>
      </c>
      <c r="AD291" s="60">
        <v>1.5</v>
      </c>
      <c r="AE291" s="74">
        <v>0.57899999999999996</v>
      </c>
      <c r="AF291" s="61">
        <v>422.03461197291</v>
      </c>
      <c r="AG291" s="80" t="s">
        <v>594</v>
      </c>
      <c r="AH291" s="83">
        <v>0.02</v>
      </c>
      <c r="AI291" s="83">
        <v>-1.6</v>
      </c>
      <c r="AJ291" s="83">
        <v>4.55</v>
      </c>
      <c r="AK291" s="80">
        <v>0</v>
      </c>
      <c r="AL291" s="80" t="s">
        <v>548</v>
      </c>
      <c r="AM291" s="80" t="s">
        <v>549</v>
      </c>
      <c r="AN291" s="101" t="s">
        <v>94</v>
      </c>
      <c r="AO291" s="82"/>
      <c r="AP291" s="84"/>
      <c r="AQ291" s="84"/>
      <c r="AR291" s="84"/>
      <c r="AS291" s="84"/>
      <c r="AT291" s="84"/>
      <c r="AU291" s="84"/>
      <c r="AV291" s="84"/>
      <c r="AW291" s="88" t="s">
        <v>79</v>
      </c>
      <c r="AX291" s="82">
        <v>21</v>
      </c>
      <c r="AY291" s="51">
        <f>Table1[[#This Row],[Surgery Date]]+Table1[[#This Row],[Days Post Injection]]</f>
        <v>43194</v>
      </c>
      <c r="AZ291" s="75">
        <v>756548323</v>
      </c>
      <c r="BA291" s="2" t="s">
        <v>71</v>
      </c>
      <c r="BB291" s="2" t="s">
        <v>71</v>
      </c>
      <c r="BC291" s="2" t="s">
        <v>71</v>
      </c>
      <c r="BD291" s="1" t="s">
        <v>561</v>
      </c>
      <c r="BE291" s="1">
        <v>0.56459278027228876</v>
      </c>
      <c r="BF291" s="1" t="s">
        <v>581</v>
      </c>
      <c r="BG291" s="1">
        <v>0.30634669391806696</v>
      </c>
    </row>
    <row r="292" spans="1:59" s="25" customFormat="1" ht="12.75" customHeight="1">
      <c r="A292" s="136" t="s">
        <v>544</v>
      </c>
      <c r="B292" s="125">
        <v>42829</v>
      </c>
      <c r="C292" s="123">
        <v>43193</v>
      </c>
      <c r="D292" s="10" t="s">
        <v>595</v>
      </c>
      <c r="E292" s="6" t="s">
        <v>546</v>
      </c>
      <c r="F292" s="12">
        <v>321350</v>
      </c>
      <c r="G292" s="14" t="s">
        <v>62</v>
      </c>
      <c r="H292" s="6">
        <f>Table1[[#This Row],[Surgery Date]]-Table1[[#This Row],[Birth Date]]</f>
        <v>364</v>
      </c>
      <c r="I292" s="19" t="s">
        <v>63</v>
      </c>
      <c r="J292" s="8" t="s">
        <v>547</v>
      </c>
      <c r="K292" s="56">
        <v>32.700000000000003</v>
      </c>
      <c r="L292" s="56">
        <v>444.9</v>
      </c>
      <c r="M292" s="8" t="s">
        <v>78</v>
      </c>
      <c r="N292" s="39">
        <v>43185</v>
      </c>
      <c r="O292" s="65">
        <v>2090.7399999999998</v>
      </c>
      <c r="P292" s="65">
        <v>232.33099999999999</v>
      </c>
      <c r="Q292" s="65">
        <v>647.36</v>
      </c>
      <c r="R292" s="70">
        <v>273.029</v>
      </c>
      <c r="S292" s="65">
        <v>130.53299999999999</v>
      </c>
      <c r="T292" s="65">
        <v>167.88300000000001</v>
      </c>
      <c r="U292" s="65">
        <v>210.65100000000001</v>
      </c>
      <c r="V292" s="65">
        <v>241.66499999999999</v>
      </c>
      <c r="W292" s="65">
        <v>65.596000000000004</v>
      </c>
      <c r="X292" s="65">
        <v>359.38200000000001</v>
      </c>
      <c r="Y292" s="65">
        <v>123.878</v>
      </c>
      <c r="Z292" s="65">
        <v>313.649</v>
      </c>
      <c r="AA292" s="65">
        <v>313.649</v>
      </c>
      <c r="AB292" s="47"/>
      <c r="AC292" s="40" t="s">
        <v>66</v>
      </c>
      <c r="AD292" s="60" t="e">
        <v>#N/A</v>
      </c>
      <c r="AE292" s="74" t="e">
        <v>#N/A</v>
      </c>
      <c r="AF292" s="61" t="e">
        <v>#N/A</v>
      </c>
      <c r="AG292" s="93" t="s">
        <v>458</v>
      </c>
      <c r="AH292" s="94">
        <v>-5.52</v>
      </c>
      <c r="AI292" s="94">
        <v>-0.85</v>
      </c>
      <c r="AJ292" s="90">
        <v>2.75</v>
      </c>
      <c r="AK292" s="84">
        <v>0</v>
      </c>
      <c r="AL292" s="84" t="s">
        <v>548</v>
      </c>
      <c r="AM292" s="84" t="s">
        <v>549</v>
      </c>
      <c r="AN292" s="101" t="s">
        <v>94</v>
      </c>
      <c r="AO292" s="82"/>
      <c r="AP292" s="84"/>
      <c r="AQ292" s="84"/>
      <c r="AR292" s="84"/>
      <c r="AS292" s="84"/>
      <c r="AT292" s="84"/>
      <c r="AU292" s="84"/>
      <c r="AV292" s="84"/>
      <c r="AW292" s="84"/>
      <c r="AX292" s="82">
        <v>21</v>
      </c>
      <c r="AY292" s="51">
        <f>Table1[[#This Row],[Surgery Date]]+Table1[[#This Row],[Days Post Injection]]</f>
        <v>43214</v>
      </c>
      <c r="AZ292" s="75">
        <v>738715794</v>
      </c>
      <c r="BA292" s="2" t="s">
        <v>71</v>
      </c>
      <c r="BB292" s="2" t="s">
        <v>71</v>
      </c>
      <c r="BC292" s="2" t="s">
        <v>72</v>
      </c>
      <c r="BD292" s="1" t="s">
        <v>462</v>
      </c>
      <c r="BE292" s="1">
        <v>0.44041803023971265</v>
      </c>
      <c r="BF292" s="1" t="s">
        <v>572</v>
      </c>
      <c r="BG292" s="1">
        <v>0.28635573034548317</v>
      </c>
    </row>
    <row r="293" spans="1:59" s="25" customFormat="1" ht="12.75" customHeight="1">
      <c r="A293" s="136" t="s">
        <v>544</v>
      </c>
      <c r="B293" s="125">
        <v>42826</v>
      </c>
      <c r="C293" s="123">
        <v>43195</v>
      </c>
      <c r="D293" s="10" t="s">
        <v>596</v>
      </c>
      <c r="E293" s="26" t="s">
        <v>580</v>
      </c>
      <c r="F293" s="12">
        <v>320759</v>
      </c>
      <c r="G293" s="14" t="s">
        <v>62</v>
      </c>
      <c r="H293" s="6">
        <f>Table1[[#This Row],[Surgery Date]]-Table1[[#This Row],[Birth Date]]</f>
        <v>369</v>
      </c>
      <c r="I293" s="19" t="s">
        <v>63</v>
      </c>
      <c r="J293" s="8" t="s">
        <v>552</v>
      </c>
      <c r="K293" s="56">
        <v>31.1</v>
      </c>
      <c r="L293" s="56">
        <v>467.5</v>
      </c>
      <c r="M293" s="8" t="s">
        <v>78</v>
      </c>
      <c r="N293" s="39">
        <v>43192</v>
      </c>
      <c r="O293" s="65">
        <v>4195.24</v>
      </c>
      <c r="P293" s="65">
        <v>228.334</v>
      </c>
      <c r="Q293" s="65">
        <v>1519.96</v>
      </c>
      <c r="R293" s="70">
        <v>524.05200000000002</v>
      </c>
      <c r="S293" s="65">
        <v>601.91099999999994</v>
      </c>
      <c r="T293" s="65">
        <v>355.63400000000001</v>
      </c>
      <c r="U293" s="65">
        <v>363.12099999999998</v>
      </c>
      <c r="V293" s="65">
        <v>203.57300000000001</v>
      </c>
      <c r="W293" s="65">
        <v>483.82</v>
      </c>
      <c r="X293" s="65">
        <v>428.255</v>
      </c>
      <c r="Y293" s="65">
        <v>398.29599999999999</v>
      </c>
      <c r="Z293" s="65">
        <v>455.32100000000003</v>
      </c>
      <c r="AA293" s="65">
        <v>455.32100000000003</v>
      </c>
      <c r="AB293" s="47" t="s">
        <v>136</v>
      </c>
      <c r="AC293" s="40" t="s">
        <v>205</v>
      </c>
      <c r="AD293" s="60">
        <v>2</v>
      </c>
      <c r="AE293" s="74">
        <v>1.1599999999999999</v>
      </c>
      <c r="AF293" s="61">
        <v>262.72074677291198</v>
      </c>
      <c r="AG293" s="84" t="s">
        <v>309</v>
      </c>
      <c r="AH293" s="90">
        <v>-2.7</v>
      </c>
      <c r="AI293" s="90">
        <v>-0.13</v>
      </c>
      <c r="AJ293" s="90">
        <v>5.2</v>
      </c>
      <c r="AK293" s="84">
        <v>0</v>
      </c>
      <c r="AL293" s="84" t="s">
        <v>548</v>
      </c>
      <c r="AM293" s="84" t="s">
        <v>549</v>
      </c>
      <c r="AN293" s="101" t="s">
        <v>94</v>
      </c>
      <c r="AO293" s="82"/>
      <c r="AP293" s="84"/>
      <c r="AQ293" s="84"/>
      <c r="AR293" s="84"/>
      <c r="AS293" s="84"/>
      <c r="AT293" s="84"/>
      <c r="AU293" s="84"/>
      <c r="AV293" s="84"/>
      <c r="AW293" s="88" t="s">
        <v>79</v>
      </c>
      <c r="AX293" s="82">
        <v>27</v>
      </c>
      <c r="AY293" s="51">
        <f>Table1[[#This Row],[Surgery Date]]+Table1[[#This Row],[Days Post Injection]]</f>
        <v>43222</v>
      </c>
      <c r="AZ293" s="75">
        <v>704154098</v>
      </c>
      <c r="BA293" s="2" t="s">
        <v>71</v>
      </c>
      <c r="BB293" s="2" t="s">
        <v>71</v>
      </c>
      <c r="BC293" s="2" t="s">
        <v>71</v>
      </c>
      <c r="BD293" s="1" t="s">
        <v>260</v>
      </c>
      <c r="BE293" s="1">
        <v>0.43989341524413872</v>
      </c>
      <c r="BF293" s="1" t="s">
        <v>261</v>
      </c>
      <c r="BG293" s="1">
        <v>0.16987421762594188</v>
      </c>
    </row>
    <row r="294" spans="1:59" s="25" customFormat="1" ht="12.75" customHeight="1">
      <c r="A294" s="136" t="s">
        <v>544</v>
      </c>
      <c r="B294" s="125">
        <v>42826</v>
      </c>
      <c r="C294" s="123">
        <v>43195</v>
      </c>
      <c r="D294" s="10" t="s">
        <v>597</v>
      </c>
      <c r="E294" s="26" t="s">
        <v>580</v>
      </c>
      <c r="F294" s="12">
        <v>320760</v>
      </c>
      <c r="G294" s="14" t="s">
        <v>120</v>
      </c>
      <c r="H294" s="6">
        <f>Table1[[#This Row],[Surgery Date]]-Table1[[#This Row],[Birth Date]]</f>
        <v>369</v>
      </c>
      <c r="I294" s="19" t="s">
        <v>63</v>
      </c>
      <c r="J294" s="8" t="s">
        <v>552</v>
      </c>
      <c r="K294" s="56">
        <v>24.9</v>
      </c>
      <c r="L294" s="56">
        <v>467.1</v>
      </c>
      <c r="M294" s="8" t="s">
        <v>78</v>
      </c>
      <c r="N294" s="39">
        <v>43192</v>
      </c>
      <c r="O294" s="65">
        <v>2585.23</v>
      </c>
      <c r="P294" s="65">
        <v>182.798</v>
      </c>
      <c r="Q294" s="65">
        <v>713.81600000000003</v>
      </c>
      <c r="R294" s="70">
        <v>422.79300000000001</v>
      </c>
      <c r="S294" s="65">
        <v>299.42399999999998</v>
      </c>
      <c r="T294" s="65">
        <v>208.83</v>
      </c>
      <c r="U294" s="65">
        <v>343.048</v>
      </c>
      <c r="V294" s="65">
        <v>97.033500000000004</v>
      </c>
      <c r="W294" s="65">
        <v>117.575</v>
      </c>
      <c r="X294" s="65">
        <v>369.54899999999998</v>
      </c>
      <c r="Y294" s="65">
        <v>276.33499999999998</v>
      </c>
      <c r="Z294" s="65">
        <v>185.40799999999999</v>
      </c>
      <c r="AA294" s="65">
        <v>185.40799999999999</v>
      </c>
      <c r="AB294" s="47" t="s">
        <v>136</v>
      </c>
      <c r="AC294" s="40" t="s">
        <v>148</v>
      </c>
      <c r="AD294" s="60">
        <v>2</v>
      </c>
      <c r="AE294" s="74">
        <v>0.89700000000000002</v>
      </c>
      <c r="AF294" s="61">
        <v>189.25850717838799</v>
      </c>
      <c r="AG294" s="84" t="s">
        <v>309</v>
      </c>
      <c r="AH294" s="92">
        <v>-2.7</v>
      </c>
      <c r="AI294" s="92">
        <v>-0.13</v>
      </c>
      <c r="AJ294" s="92">
        <v>5.2</v>
      </c>
      <c r="AK294" s="87">
        <v>0</v>
      </c>
      <c r="AL294" s="84" t="s">
        <v>548</v>
      </c>
      <c r="AM294" s="84" t="s">
        <v>549</v>
      </c>
      <c r="AN294" s="101" t="s">
        <v>94</v>
      </c>
      <c r="AO294" s="82"/>
      <c r="AP294" s="84"/>
      <c r="AQ294" s="84"/>
      <c r="AR294" s="84"/>
      <c r="AS294" s="84"/>
      <c r="AT294" s="84"/>
      <c r="AU294" s="84"/>
      <c r="AV294" s="84"/>
      <c r="AW294" s="88" t="s">
        <v>79</v>
      </c>
      <c r="AX294" s="82">
        <v>27</v>
      </c>
      <c r="AY294" s="51">
        <f>Table1[[#This Row],[Surgery Date]]+Table1[[#This Row],[Days Post Injection]]</f>
        <v>43222</v>
      </c>
      <c r="AZ294" s="75">
        <v>704515643</v>
      </c>
      <c r="BA294" s="2" t="s">
        <v>71</v>
      </c>
      <c r="BB294" s="2" t="s">
        <v>71</v>
      </c>
      <c r="BC294" s="2" t="s">
        <v>71</v>
      </c>
      <c r="BD294" s="1" t="s">
        <v>284</v>
      </c>
      <c r="BE294" s="1">
        <v>0.29096767357656667</v>
      </c>
      <c r="BF294" s="1" t="s">
        <v>260</v>
      </c>
      <c r="BG294" s="1">
        <v>0.28196716540194044</v>
      </c>
    </row>
    <row r="295" spans="1:59" s="25" customFormat="1" ht="12.75" customHeight="1">
      <c r="A295" s="136" t="s">
        <v>544</v>
      </c>
      <c r="B295" s="123">
        <v>42855</v>
      </c>
      <c r="C295" s="123">
        <v>43220</v>
      </c>
      <c r="D295" s="10" t="s">
        <v>598</v>
      </c>
      <c r="E295" s="26" t="s">
        <v>554</v>
      </c>
      <c r="F295" s="11">
        <v>328036</v>
      </c>
      <c r="G295" s="14" t="s">
        <v>62</v>
      </c>
      <c r="H295" s="6">
        <f>Table1[[#This Row],[Surgery Date]]-Table1[[#This Row],[Birth Date]]</f>
        <v>365</v>
      </c>
      <c r="I295" s="19" t="s">
        <v>63</v>
      </c>
      <c r="J295" s="8" t="s">
        <v>547</v>
      </c>
      <c r="K295" s="56">
        <v>34.4</v>
      </c>
      <c r="L295" s="56">
        <v>425.9</v>
      </c>
      <c r="M295" s="8" t="s">
        <v>78</v>
      </c>
      <c r="N295" s="36">
        <v>43213</v>
      </c>
      <c r="O295" s="64">
        <v>2718.09</v>
      </c>
      <c r="P295" s="64">
        <v>136.80099999999999</v>
      </c>
      <c r="Q295" s="64">
        <v>731.13400000000001</v>
      </c>
      <c r="R295" s="70">
        <v>471.10700000000003</v>
      </c>
      <c r="S295" s="64">
        <v>315.07299999999998</v>
      </c>
      <c r="T295" s="64">
        <v>364.01100000000002</v>
      </c>
      <c r="U295" s="64">
        <v>287.74400000000003</v>
      </c>
      <c r="V295" s="64">
        <v>292.79700000000003</v>
      </c>
      <c r="W295" s="64">
        <v>159.37700000000001</v>
      </c>
      <c r="X295" s="64">
        <v>97.142799999999994</v>
      </c>
      <c r="Y295" s="64">
        <v>257.86799999999999</v>
      </c>
      <c r="Z295" s="64">
        <v>161.18299999999999</v>
      </c>
      <c r="AA295" s="64">
        <v>161.18299999999999</v>
      </c>
      <c r="AB295" s="45"/>
      <c r="AC295" s="40" t="s">
        <v>66</v>
      </c>
      <c r="AD295" s="60" t="e">
        <v>#N/A</v>
      </c>
      <c r="AE295" s="74" t="e">
        <v>#N/A</v>
      </c>
      <c r="AF295" s="61" t="e">
        <v>#N/A</v>
      </c>
      <c r="AG295" s="84" t="s">
        <v>88</v>
      </c>
      <c r="AH295" s="90">
        <v>-3.71</v>
      </c>
      <c r="AI295" s="90">
        <v>-3.4</v>
      </c>
      <c r="AJ295" s="90">
        <v>3.2</v>
      </c>
      <c r="AK295" s="84">
        <v>0</v>
      </c>
      <c r="AL295" s="84" t="s">
        <v>548</v>
      </c>
      <c r="AM295" s="84" t="s">
        <v>549</v>
      </c>
      <c r="AN295" s="84" t="s">
        <v>70</v>
      </c>
      <c r="AO295" s="82"/>
      <c r="AP295" s="84"/>
      <c r="AQ295" s="84"/>
      <c r="AR295" s="84"/>
      <c r="AS295" s="84"/>
      <c r="AT295" s="84"/>
      <c r="AU295" s="84"/>
      <c r="AV295" s="101"/>
      <c r="AW295" s="87"/>
      <c r="AX295" s="82">
        <v>21</v>
      </c>
      <c r="AY295" s="51">
        <f>Table1[[#This Row],[Surgery Date]]+Table1[[#This Row],[Days Post Injection]]</f>
        <v>43241</v>
      </c>
      <c r="AZ295" s="75">
        <v>886987513</v>
      </c>
      <c r="BA295" s="2" t="s">
        <v>71</v>
      </c>
      <c r="BB295" s="2" t="s">
        <v>71</v>
      </c>
      <c r="BC295" s="2" t="s">
        <v>72</v>
      </c>
      <c r="BD295" s="1" t="s">
        <v>89</v>
      </c>
      <c r="BE295" s="1">
        <v>0.43107755988086061</v>
      </c>
      <c r="BF295" s="1" t="s">
        <v>98</v>
      </c>
      <c r="BG295" s="1">
        <v>0.31226893022917812</v>
      </c>
    </row>
    <row r="296" spans="1:59" s="25" customFormat="1" ht="12.75" customHeight="1">
      <c r="A296" s="136" t="s">
        <v>544</v>
      </c>
      <c r="B296" s="123">
        <v>42847</v>
      </c>
      <c r="C296" s="123">
        <v>43216</v>
      </c>
      <c r="D296" s="10" t="s">
        <v>599</v>
      </c>
      <c r="E296" s="26" t="s">
        <v>584</v>
      </c>
      <c r="F296" s="11">
        <v>326151</v>
      </c>
      <c r="G296" s="14" t="s">
        <v>62</v>
      </c>
      <c r="H296" s="6">
        <f>Table1[[#This Row],[Surgery Date]]-Table1[[#This Row],[Birth Date]]</f>
        <v>369</v>
      </c>
      <c r="I296" s="19" t="s">
        <v>63</v>
      </c>
      <c r="J296" s="8" t="s">
        <v>547</v>
      </c>
      <c r="K296" s="56">
        <v>28.3</v>
      </c>
      <c r="L296" s="56">
        <v>423.5</v>
      </c>
      <c r="M296" s="8" t="s">
        <v>78</v>
      </c>
      <c r="N296" s="36">
        <v>43213</v>
      </c>
      <c r="O296" s="64">
        <v>3476.01</v>
      </c>
      <c r="P296" s="64">
        <v>228.601</v>
      </c>
      <c r="Q296" s="64">
        <v>1249.0999999999999</v>
      </c>
      <c r="R296" s="70">
        <v>464.96600000000001</v>
      </c>
      <c r="S296" s="64">
        <v>380.34</v>
      </c>
      <c r="T296" s="64">
        <v>335.46800000000002</v>
      </c>
      <c r="U296" s="64">
        <v>301.577</v>
      </c>
      <c r="V296" s="64">
        <v>520.04100000000005</v>
      </c>
      <c r="W296" s="64">
        <v>233.74600000000001</v>
      </c>
      <c r="X296" s="64">
        <v>338.81099999999998</v>
      </c>
      <c r="Y296" s="64">
        <v>262.399</v>
      </c>
      <c r="Z296" s="64">
        <v>390.79700000000003</v>
      </c>
      <c r="AA296" s="64">
        <v>390.79700000000003</v>
      </c>
      <c r="AB296" s="45"/>
      <c r="AC296" s="40" t="s">
        <v>66</v>
      </c>
      <c r="AD296" s="60" t="e">
        <v>#N/A</v>
      </c>
      <c r="AE296" s="74" t="e">
        <v>#N/A</v>
      </c>
      <c r="AF296" s="61" t="e">
        <v>#N/A</v>
      </c>
      <c r="AG296" s="84" t="s">
        <v>309</v>
      </c>
      <c r="AH296" s="90">
        <v>-2.7</v>
      </c>
      <c r="AI296" s="90">
        <v>-0.13</v>
      </c>
      <c r="AJ296" s="90">
        <v>5.2</v>
      </c>
      <c r="AK296" s="84">
        <v>0</v>
      </c>
      <c r="AL296" s="84" t="s">
        <v>548</v>
      </c>
      <c r="AM296" s="84" t="s">
        <v>549</v>
      </c>
      <c r="AN296" s="101" t="s">
        <v>94</v>
      </c>
      <c r="AO296" s="82"/>
      <c r="AP296" s="100"/>
      <c r="AQ296" s="84"/>
      <c r="AR296" s="84"/>
      <c r="AS296" s="84"/>
      <c r="AT296" s="84"/>
      <c r="AU296" s="84"/>
      <c r="AV296" s="101"/>
      <c r="AW296" s="84"/>
      <c r="AX296" s="82">
        <v>27</v>
      </c>
      <c r="AY296" s="51">
        <f>Table1[[#This Row],[Surgery Date]]+Table1[[#This Row],[Days Post Injection]]</f>
        <v>43243</v>
      </c>
      <c r="AZ296" s="75">
        <v>739654769</v>
      </c>
      <c r="BA296" s="2" t="s">
        <v>71</v>
      </c>
      <c r="BB296" s="2" t="s">
        <v>71</v>
      </c>
      <c r="BC296" s="2" t="s">
        <v>72</v>
      </c>
      <c r="BD296" s="1" t="s">
        <v>600</v>
      </c>
      <c r="BE296" s="1">
        <v>1</v>
      </c>
      <c r="BF296" s="1" t="e">
        <v>#NUM!</v>
      </c>
      <c r="BG296" s="1" t="e">
        <v>#NUM!</v>
      </c>
    </row>
    <row r="297" spans="1:59" s="25" customFormat="1" ht="12.75" customHeight="1">
      <c r="A297" s="136" t="s">
        <v>544</v>
      </c>
      <c r="B297" s="123">
        <v>42871</v>
      </c>
      <c r="C297" s="123">
        <v>43257</v>
      </c>
      <c r="D297" s="10" t="s">
        <v>601</v>
      </c>
      <c r="E297" s="26" t="s">
        <v>576</v>
      </c>
      <c r="F297" s="11">
        <v>332002</v>
      </c>
      <c r="G297" s="14" t="s">
        <v>62</v>
      </c>
      <c r="H297" s="6">
        <f>Table1[[#This Row],[Surgery Date]]-Table1[[#This Row],[Birth Date]]</f>
        <v>386</v>
      </c>
      <c r="I297" s="19" t="s">
        <v>63</v>
      </c>
      <c r="J297" s="8" t="s">
        <v>552</v>
      </c>
      <c r="K297" s="56">
        <v>34.5</v>
      </c>
      <c r="L297" s="56">
        <v>456</v>
      </c>
      <c r="M297" s="8" t="s">
        <v>78</v>
      </c>
      <c r="N297" s="39">
        <v>43255</v>
      </c>
      <c r="O297" s="65">
        <v>3310.78</v>
      </c>
      <c r="P297" s="65">
        <v>143.80099999999999</v>
      </c>
      <c r="Q297" s="65">
        <v>1018.08</v>
      </c>
      <c r="R297" s="70">
        <v>378.43</v>
      </c>
      <c r="S297" s="65">
        <v>390.83199999999999</v>
      </c>
      <c r="T297" s="65">
        <v>351.12400000000002</v>
      </c>
      <c r="U297" s="65">
        <v>270.31200000000001</v>
      </c>
      <c r="V297" s="65">
        <v>429.88200000000001</v>
      </c>
      <c r="W297" s="65">
        <v>308.14299999999997</v>
      </c>
      <c r="X297" s="65">
        <v>295.32900000000001</v>
      </c>
      <c r="Y297" s="65">
        <v>305.13600000000002</v>
      </c>
      <c r="Z297" s="65">
        <v>255.369</v>
      </c>
      <c r="AA297" s="65">
        <v>255.369</v>
      </c>
      <c r="AB297" s="47" t="s">
        <v>136</v>
      </c>
      <c r="AC297" s="40" t="s">
        <v>205</v>
      </c>
      <c r="AD297" s="60">
        <v>3</v>
      </c>
      <c r="AE297" s="74">
        <v>1.64</v>
      </c>
      <c r="AF297" s="61">
        <v>240.26933311072801</v>
      </c>
      <c r="AG297" s="84" t="s">
        <v>114</v>
      </c>
      <c r="AH297" s="90">
        <v>-3.28</v>
      </c>
      <c r="AI297" s="94">
        <v>-1.06</v>
      </c>
      <c r="AJ297" s="90">
        <v>1.17</v>
      </c>
      <c r="AK297" s="84">
        <v>0</v>
      </c>
      <c r="AL297" s="84" t="s">
        <v>548</v>
      </c>
      <c r="AM297" s="84" t="s">
        <v>549</v>
      </c>
      <c r="AN297" s="84" t="s">
        <v>70</v>
      </c>
      <c r="AO297" s="82"/>
      <c r="AP297" s="84"/>
      <c r="AQ297" s="100"/>
      <c r="AR297" s="84"/>
      <c r="AS297" s="84"/>
      <c r="AT297" s="84"/>
      <c r="AU297" s="84"/>
      <c r="AV297" s="84"/>
      <c r="AW297" s="88" t="s">
        <v>79</v>
      </c>
      <c r="AX297" s="82">
        <v>21</v>
      </c>
      <c r="AY297" s="13">
        <f>Table1[[#This Row],[Surgery Date]]+Table1[[#This Row],[Days Post Injection]]</f>
        <v>43278</v>
      </c>
      <c r="AZ297" s="75">
        <v>767102314</v>
      </c>
      <c r="BA297" s="2" t="s">
        <v>71</v>
      </c>
      <c r="BB297" s="2" t="s">
        <v>71</v>
      </c>
      <c r="BC297" s="2" t="s">
        <v>71</v>
      </c>
      <c r="BD297" s="1" t="s">
        <v>115</v>
      </c>
      <c r="BE297" s="1">
        <v>0.99764849112468856</v>
      </c>
      <c r="BF297" s="1" t="s">
        <v>74</v>
      </c>
      <c r="BG297" s="1">
        <v>2.2781154868431845E-3</v>
      </c>
    </row>
    <row r="298" spans="1:59" s="25" customFormat="1" ht="12.75" customHeight="1">
      <c r="A298" s="136" t="s">
        <v>544</v>
      </c>
      <c r="B298" s="123">
        <v>42871</v>
      </c>
      <c r="C298" s="123">
        <v>43259</v>
      </c>
      <c r="D298" s="10" t="s">
        <v>602</v>
      </c>
      <c r="E298" s="6" t="s">
        <v>574</v>
      </c>
      <c r="F298" s="11">
        <v>332004</v>
      </c>
      <c r="G298" s="14" t="s">
        <v>62</v>
      </c>
      <c r="H298" s="6">
        <f>Table1[[#This Row],[Surgery Date]]-Table1[[#This Row],[Birth Date]]</f>
        <v>388</v>
      </c>
      <c r="I298" s="19" t="s">
        <v>63</v>
      </c>
      <c r="J298" s="8" t="s">
        <v>547</v>
      </c>
      <c r="K298" s="56">
        <v>32.799999999999997</v>
      </c>
      <c r="L298" s="56">
        <v>472.4</v>
      </c>
      <c r="M298" s="8" t="s">
        <v>78</v>
      </c>
      <c r="N298" s="39">
        <v>43255</v>
      </c>
      <c r="O298" s="65">
        <v>2990.11</v>
      </c>
      <c r="P298" s="65">
        <v>223.66499999999999</v>
      </c>
      <c r="Q298" s="65">
        <v>1005.09</v>
      </c>
      <c r="R298" s="70">
        <v>582.49099999999999</v>
      </c>
      <c r="S298" s="65">
        <v>504.33499999999998</v>
      </c>
      <c r="T298" s="65">
        <v>273.77600000000001</v>
      </c>
      <c r="U298" s="65">
        <v>221.77600000000001</v>
      </c>
      <c r="V298" s="65">
        <v>301.63499999999999</v>
      </c>
      <c r="W298" s="65">
        <v>303.90499999999997</v>
      </c>
      <c r="X298" s="65">
        <v>291.03199999999998</v>
      </c>
      <c r="Y298" s="65">
        <v>150.14099999999999</v>
      </c>
      <c r="Z298" s="65">
        <v>188.9</v>
      </c>
      <c r="AA298" s="65">
        <v>188.9</v>
      </c>
      <c r="AB298" s="47"/>
      <c r="AC298" s="40" t="s">
        <v>66</v>
      </c>
      <c r="AD298" s="60" t="e">
        <v>#N/A</v>
      </c>
      <c r="AE298" s="74" t="e">
        <v>#N/A</v>
      </c>
      <c r="AF298" s="61" t="e">
        <v>#N/A</v>
      </c>
      <c r="AG298" s="87" t="s">
        <v>114</v>
      </c>
      <c r="AH298" s="92">
        <v>-3.28</v>
      </c>
      <c r="AI298" s="92">
        <v>-1.06</v>
      </c>
      <c r="AJ298" s="92">
        <v>1.17</v>
      </c>
      <c r="AK298" s="87">
        <v>0</v>
      </c>
      <c r="AL298" s="84" t="s">
        <v>548</v>
      </c>
      <c r="AM298" s="84" t="s">
        <v>549</v>
      </c>
      <c r="AN298" s="101" t="s">
        <v>94</v>
      </c>
      <c r="AO298" s="82"/>
      <c r="AP298" s="84"/>
      <c r="AQ298" s="84"/>
      <c r="AR298" s="84"/>
      <c r="AS298" s="84"/>
      <c r="AT298" s="84"/>
      <c r="AU298" s="84"/>
      <c r="AV298" s="101"/>
      <c r="AW298" s="87"/>
      <c r="AX298" s="82">
        <v>21</v>
      </c>
      <c r="AY298" s="51">
        <f>Table1[[#This Row],[Surgery Date]]+Table1[[#This Row],[Days Post Injection]]</f>
        <v>43280</v>
      </c>
      <c r="AZ298" s="75">
        <v>780511298</v>
      </c>
      <c r="BA298" s="2" t="s">
        <v>71</v>
      </c>
      <c r="BB298" s="2" t="s">
        <v>71</v>
      </c>
      <c r="BC298" s="2" t="s">
        <v>72</v>
      </c>
      <c r="BD298" s="1" t="s">
        <v>115</v>
      </c>
      <c r="BE298" s="1">
        <v>0.98546137604050232</v>
      </c>
      <c r="BF298" s="1" t="s">
        <v>116</v>
      </c>
      <c r="BG298" s="1">
        <v>1.2921915564715751E-2</v>
      </c>
    </row>
    <row r="299" spans="1:59" s="25" customFormat="1" ht="12.75" customHeight="1">
      <c r="A299" s="136" t="s">
        <v>544</v>
      </c>
      <c r="B299" s="123">
        <v>42855</v>
      </c>
      <c r="C299" s="123">
        <v>43257</v>
      </c>
      <c r="D299" s="10" t="s">
        <v>603</v>
      </c>
      <c r="E299" s="26" t="s">
        <v>556</v>
      </c>
      <c r="F299" s="11">
        <v>328037</v>
      </c>
      <c r="G299" s="14" t="s">
        <v>62</v>
      </c>
      <c r="H299" s="6">
        <f>Table1[[#This Row],[Surgery Date]]-Table1[[#This Row],[Birth Date]]</f>
        <v>402</v>
      </c>
      <c r="I299" s="19" t="s">
        <v>63</v>
      </c>
      <c r="J299" s="8" t="s">
        <v>552</v>
      </c>
      <c r="K299" s="56">
        <v>33.1</v>
      </c>
      <c r="L299" s="56">
        <v>456.8</v>
      </c>
      <c r="M299" s="8" t="s">
        <v>78</v>
      </c>
      <c r="N299" s="39">
        <v>43255</v>
      </c>
      <c r="O299" s="65">
        <v>4608.8500000000004</v>
      </c>
      <c r="P299" s="65">
        <v>78.130700000000004</v>
      </c>
      <c r="Q299" s="65">
        <v>611.22699999999998</v>
      </c>
      <c r="R299" s="70">
        <v>88.669200000000004</v>
      </c>
      <c r="S299" s="65">
        <v>196.23</v>
      </c>
      <c r="T299" s="65">
        <v>301.20800000000003</v>
      </c>
      <c r="U299" s="65">
        <v>492.64299999999997</v>
      </c>
      <c r="V299" s="65">
        <v>513.83000000000004</v>
      </c>
      <c r="W299" s="65">
        <v>682.71100000000001</v>
      </c>
      <c r="X299" s="65">
        <v>581.34799999999996</v>
      </c>
      <c r="Y299" s="65">
        <v>675.24099999999999</v>
      </c>
      <c r="Z299" s="65">
        <v>497.209</v>
      </c>
      <c r="AA299" s="65">
        <v>497.209</v>
      </c>
      <c r="AB299" s="47"/>
      <c r="AC299" s="40" t="s">
        <v>66</v>
      </c>
      <c r="AD299" s="60" t="e">
        <v>#N/A</v>
      </c>
      <c r="AE299" s="74" t="e">
        <v>#N/A</v>
      </c>
      <c r="AF299" s="61" t="e">
        <v>#N/A</v>
      </c>
      <c r="AG299" s="84" t="s">
        <v>88</v>
      </c>
      <c r="AH299" s="90">
        <v>-4.4800000000000004</v>
      </c>
      <c r="AI299" s="90">
        <v>-3.4</v>
      </c>
      <c r="AJ299" s="90">
        <v>3.2</v>
      </c>
      <c r="AK299" s="84">
        <v>0</v>
      </c>
      <c r="AL299" s="84" t="s">
        <v>548</v>
      </c>
      <c r="AM299" s="84" t="s">
        <v>549</v>
      </c>
      <c r="AN299" s="84" t="s">
        <v>70</v>
      </c>
      <c r="AO299" s="82"/>
      <c r="AP299" s="84"/>
      <c r="AQ299" s="84"/>
      <c r="AR299" s="84"/>
      <c r="AS299" s="84"/>
      <c r="AT299" s="84"/>
      <c r="AU299" s="87"/>
      <c r="AV299" s="101"/>
      <c r="AW299" s="88" t="s">
        <v>79</v>
      </c>
      <c r="AX299" s="82">
        <v>21</v>
      </c>
      <c r="AY299" s="51">
        <f>Table1[[#This Row],[Surgery Date]]+Table1[[#This Row],[Days Post Injection]]</f>
        <v>43278</v>
      </c>
      <c r="AZ299" s="75">
        <v>894213741</v>
      </c>
      <c r="BA299" s="2" t="s">
        <v>71</v>
      </c>
      <c r="BB299" s="2" t="s">
        <v>71</v>
      </c>
      <c r="BC299" s="2" t="s">
        <v>71</v>
      </c>
      <c r="BD299" s="1" t="s">
        <v>89</v>
      </c>
      <c r="BE299" s="1">
        <v>0.99379212615147694</v>
      </c>
      <c r="BF299" s="1" t="s">
        <v>121</v>
      </c>
      <c r="BG299" s="1">
        <v>4.7007526813248489E-3</v>
      </c>
    </row>
    <row r="300" spans="1:59" s="25" customFormat="1" ht="12.75" customHeight="1">
      <c r="A300" s="136" t="s">
        <v>544</v>
      </c>
      <c r="B300" s="123">
        <v>42888</v>
      </c>
      <c r="C300" s="123">
        <v>43262</v>
      </c>
      <c r="D300" s="10" t="s">
        <v>604</v>
      </c>
      <c r="E300" s="26" t="s">
        <v>590</v>
      </c>
      <c r="F300" s="11">
        <v>335998</v>
      </c>
      <c r="G300" s="14" t="s">
        <v>62</v>
      </c>
      <c r="H300" s="6">
        <f>Table1[[#This Row],[Surgery Date]]-Table1[[#This Row],[Birth Date]]</f>
        <v>374</v>
      </c>
      <c r="I300" s="19" t="s">
        <v>63</v>
      </c>
      <c r="J300" s="14" t="s">
        <v>547</v>
      </c>
      <c r="K300" s="58">
        <v>31.4</v>
      </c>
      <c r="L300" s="58">
        <v>432.3</v>
      </c>
      <c r="M300" s="14" t="s">
        <v>78</v>
      </c>
      <c r="N300" s="36">
        <v>43255</v>
      </c>
      <c r="O300" s="64">
        <v>2311.64</v>
      </c>
      <c r="P300" s="64">
        <v>272.53500000000003</v>
      </c>
      <c r="Q300" s="64">
        <v>951.90700000000004</v>
      </c>
      <c r="R300" s="70">
        <v>279.63600000000002</v>
      </c>
      <c r="S300" s="64">
        <v>342.75799999999998</v>
      </c>
      <c r="T300" s="64">
        <v>262.71600000000001</v>
      </c>
      <c r="U300" s="64">
        <v>228.16800000000001</v>
      </c>
      <c r="V300" s="64">
        <v>301.22899999999998</v>
      </c>
      <c r="W300" s="64">
        <v>292.50099999999998</v>
      </c>
      <c r="X300" s="64">
        <v>179.00899999999999</v>
      </c>
      <c r="Y300" s="64">
        <v>149.99799999999999</v>
      </c>
      <c r="Z300" s="64">
        <v>86.803299999999993</v>
      </c>
      <c r="AA300" s="64">
        <v>86.803299999999993</v>
      </c>
      <c r="AB300" s="45"/>
      <c r="AC300" s="40" t="s">
        <v>66</v>
      </c>
      <c r="AD300" s="60" t="e">
        <v>#N/A</v>
      </c>
      <c r="AE300" s="74" t="e">
        <v>#N/A</v>
      </c>
      <c r="AF300" s="61" t="e">
        <v>#N/A</v>
      </c>
      <c r="AG300" s="116" t="s">
        <v>605</v>
      </c>
      <c r="AH300" s="92">
        <v>-4.24</v>
      </c>
      <c r="AI300" s="102">
        <v>-0.52</v>
      </c>
      <c r="AJ300" s="92">
        <v>2.85</v>
      </c>
      <c r="AK300" s="116">
        <v>0</v>
      </c>
      <c r="AL300" s="116" t="s">
        <v>548</v>
      </c>
      <c r="AM300" s="84" t="s">
        <v>549</v>
      </c>
      <c r="AN300" s="140" t="s">
        <v>94</v>
      </c>
      <c r="AO300" s="82"/>
      <c r="AP300" s="84"/>
      <c r="AQ300" s="84"/>
      <c r="AR300" s="84"/>
      <c r="AS300" s="80"/>
      <c r="AT300" s="84"/>
      <c r="AU300" s="84"/>
      <c r="AV300" s="84"/>
      <c r="AW300" s="88"/>
      <c r="AX300" s="82">
        <v>21</v>
      </c>
      <c r="AY300" s="13">
        <f>Table1[[#This Row],[Surgery Date]]+Table1[[#This Row],[Days Post Injection]]</f>
        <v>43283</v>
      </c>
      <c r="AZ300" s="75">
        <v>783331019</v>
      </c>
      <c r="BA300" s="2" t="s">
        <v>71</v>
      </c>
      <c r="BB300" s="2" t="s">
        <v>71</v>
      </c>
      <c r="BC300" s="2" t="s">
        <v>72</v>
      </c>
      <c r="BD300" s="1" t="s">
        <v>588</v>
      </c>
      <c r="BE300" s="1">
        <v>0.55221259926966748</v>
      </c>
      <c r="BF300" s="1" t="s">
        <v>437</v>
      </c>
      <c r="BG300" s="1">
        <v>0.38560178951799379</v>
      </c>
    </row>
    <row r="301" spans="1:59" s="25" customFormat="1" ht="12.75" customHeight="1">
      <c r="A301" s="136" t="s">
        <v>544</v>
      </c>
      <c r="B301" s="123">
        <v>42888</v>
      </c>
      <c r="C301" s="123">
        <v>43262</v>
      </c>
      <c r="D301" s="10" t="s">
        <v>606</v>
      </c>
      <c r="E301" s="26" t="s">
        <v>590</v>
      </c>
      <c r="F301" s="11">
        <v>335999</v>
      </c>
      <c r="G301" s="14" t="s">
        <v>62</v>
      </c>
      <c r="H301" s="6">
        <f>Table1[[#This Row],[Surgery Date]]-Table1[[#This Row],[Birth Date]]</f>
        <v>374</v>
      </c>
      <c r="I301" s="19" t="s">
        <v>63</v>
      </c>
      <c r="J301" s="14" t="s">
        <v>547</v>
      </c>
      <c r="K301" s="58">
        <v>29.3</v>
      </c>
      <c r="L301" s="58">
        <v>422.8</v>
      </c>
      <c r="M301" s="14" t="s">
        <v>78</v>
      </c>
      <c r="N301" s="36">
        <v>43255</v>
      </c>
      <c r="O301" s="64">
        <v>2719.99</v>
      </c>
      <c r="P301" s="64">
        <v>194.86799999999999</v>
      </c>
      <c r="Q301" s="64">
        <v>1002.18</v>
      </c>
      <c r="R301" s="70">
        <v>471.97800000000001</v>
      </c>
      <c r="S301" s="64">
        <v>391.03699999999998</v>
      </c>
      <c r="T301" s="64">
        <v>325.88</v>
      </c>
      <c r="U301" s="64">
        <v>351.20800000000003</v>
      </c>
      <c r="V301" s="64">
        <v>302.33999999999997</v>
      </c>
      <c r="W301" s="64">
        <v>253.07300000000001</v>
      </c>
      <c r="X301" s="64">
        <v>227.339</v>
      </c>
      <c r="Y301" s="64">
        <v>104.14700000000001</v>
      </c>
      <c r="Z301" s="64">
        <v>124.71599999999999</v>
      </c>
      <c r="AA301" s="64">
        <v>124.71599999999999</v>
      </c>
      <c r="AB301" s="45"/>
      <c r="AC301" s="40" t="s">
        <v>66</v>
      </c>
      <c r="AD301" s="60" t="e">
        <v>#N/A</v>
      </c>
      <c r="AE301" s="74" t="e">
        <v>#N/A</v>
      </c>
      <c r="AF301" s="61" t="e">
        <v>#N/A</v>
      </c>
      <c r="AG301" s="116" t="s">
        <v>605</v>
      </c>
      <c r="AH301" s="92">
        <v>-4.24</v>
      </c>
      <c r="AI301" s="102">
        <v>-0.52</v>
      </c>
      <c r="AJ301" s="92">
        <v>2.85</v>
      </c>
      <c r="AK301" s="116">
        <v>0</v>
      </c>
      <c r="AL301" s="116" t="s">
        <v>548</v>
      </c>
      <c r="AM301" s="84" t="s">
        <v>549</v>
      </c>
      <c r="AN301" s="140" t="s">
        <v>94</v>
      </c>
      <c r="AO301" s="82"/>
      <c r="AP301" s="84"/>
      <c r="AQ301" s="84"/>
      <c r="AR301" s="84"/>
      <c r="AS301" s="80"/>
      <c r="AT301" s="84"/>
      <c r="AU301" s="84"/>
      <c r="AV301" s="84"/>
      <c r="AW301" s="88"/>
      <c r="AX301" s="82">
        <v>21</v>
      </c>
      <c r="AY301" s="51">
        <f>Table1[[#This Row],[Surgery Date]]+Table1[[#This Row],[Days Post Injection]]</f>
        <v>43283</v>
      </c>
      <c r="AZ301" s="75">
        <v>866997377</v>
      </c>
      <c r="BA301" s="2" t="s">
        <v>71</v>
      </c>
      <c r="BB301" s="2" t="s">
        <v>71</v>
      </c>
      <c r="BC301" s="2" t="s">
        <v>72</v>
      </c>
      <c r="BD301" s="1" t="s">
        <v>591</v>
      </c>
      <c r="BE301" s="1">
        <v>0.53038452541766701</v>
      </c>
      <c r="BF301" s="1" t="s">
        <v>437</v>
      </c>
      <c r="BG301" s="1">
        <v>0.21443837867149818</v>
      </c>
    </row>
    <row r="302" spans="1:59" s="25" customFormat="1" ht="12.75" customHeight="1">
      <c r="A302" s="136" t="s">
        <v>544</v>
      </c>
      <c r="B302" s="123">
        <v>42882</v>
      </c>
      <c r="C302" s="123">
        <v>43271</v>
      </c>
      <c r="D302" s="10" t="s">
        <v>607</v>
      </c>
      <c r="E302" s="26" t="s">
        <v>556</v>
      </c>
      <c r="F302" s="11">
        <v>334464</v>
      </c>
      <c r="G302" s="14" t="s">
        <v>120</v>
      </c>
      <c r="H302" s="6">
        <f>Table1[[#This Row],[Surgery Date]]-Table1[[#This Row],[Birth Date]]</f>
        <v>389</v>
      </c>
      <c r="I302" s="19" t="s">
        <v>63</v>
      </c>
      <c r="J302" s="14" t="s">
        <v>552</v>
      </c>
      <c r="K302" s="58">
        <v>30.2</v>
      </c>
      <c r="L302" s="58">
        <v>480.7</v>
      </c>
      <c r="M302" s="14" t="s">
        <v>78</v>
      </c>
      <c r="N302" s="36">
        <v>43269</v>
      </c>
      <c r="O302" s="64">
        <v>2752.74</v>
      </c>
      <c r="P302" s="64">
        <v>94.267099999999999</v>
      </c>
      <c r="Q302" s="64">
        <v>604.80700000000002</v>
      </c>
      <c r="R302" s="70">
        <v>356.85199999999998</v>
      </c>
      <c r="S302" s="64">
        <v>378.68799999999999</v>
      </c>
      <c r="T302" s="64">
        <v>298.69799999999998</v>
      </c>
      <c r="U302" s="64">
        <v>346.19400000000002</v>
      </c>
      <c r="V302" s="64">
        <v>345.99</v>
      </c>
      <c r="W302" s="64">
        <v>304.28300000000002</v>
      </c>
      <c r="X302" s="64">
        <v>257.29000000000002</v>
      </c>
      <c r="Y302" s="64">
        <v>138.72</v>
      </c>
      <c r="Z302" s="64">
        <v>175.53</v>
      </c>
      <c r="AA302" s="64">
        <v>175.53</v>
      </c>
      <c r="AB302" s="45"/>
      <c r="AC302" s="40" t="s">
        <v>205</v>
      </c>
      <c r="AD302" s="60">
        <v>2</v>
      </c>
      <c r="AE302" s="74">
        <v>0.34399999999999997</v>
      </c>
      <c r="AF302" s="61" t="s">
        <v>206</v>
      </c>
      <c r="AG302" s="87" t="s">
        <v>359</v>
      </c>
      <c r="AH302" s="92">
        <v>-2.54</v>
      </c>
      <c r="AI302" s="92">
        <v>-4.5999999999999996</v>
      </c>
      <c r="AJ302" s="92" t="s">
        <v>375</v>
      </c>
      <c r="AK302" s="87">
        <v>0</v>
      </c>
      <c r="AL302" s="84" t="s">
        <v>548</v>
      </c>
      <c r="AM302" s="84" t="s">
        <v>549</v>
      </c>
      <c r="AN302" s="87" t="s">
        <v>70</v>
      </c>
      <c r="AO302" s="82"/>
      <c r="AP302" s="84"/>
      <c r="AQ302" s="84"/>
      <c r="AR302" s="84"/>
      <c r="AS302" s="80"/>
      <c r="AT302" s="84"/>
      <c r="AU302" s="84"/>
      <c r="AV302" s="84"/>
      <c r="AW302" s="88" t="s">
        <v>79</v>
      </c>
      <c r="AX302" s="82">
        <v>21</v>
      </c>
      <c r="AY302" s="51">
        <f>Table1[[#This Row],[Surgery Date]]+Table1[[#This Row],[Days Post Injection]]</f>
        <v>43292</v>
      </c>
      <c r="AZ302" s="75">
        <v>736442330</v>
      </c>
      <c r="BA302" s="2" t="s">
        <v>71</v>
      </c>
      <c r="BB302" s="2" t="s">
        <v>80</v>
      </c>
      <c r="BC302" s="2" t="s">
        <v>71</v>
      </c>
      <c r="BD302" s="1" t="s">
        <v>182</v>
      </c>
      <c r="BE302" s="1">
        <v>0.67831725521087827</v>
      </c>
      <c r="BF302" s="1" t="s">
        <v>361</v>
      </c>
      <c r="BG302" s="1">
        <v>0.18766501187394322</v>
      </c>
    </row>
    <row r="303" spans="1:59" s="25" customFormat="1" ht="12.75" customHeight="1">
      <c r="A303" s="136" t="s">
        <v>544</v>
      </c>
      <c r="B303" s="123">
        <v>42874</v>
      </c>
      <c r="C303" s="123">
        <v>43271</v>
      </c>
      <c r="D303" s="10" t="s">
        <v>608</v>
      </c>
      <c r="E303" s="26" t="s">
        <v>586</v>
      </c>
      <c r="F303" s="11">
        <v>332810</v>
      </c>
      <c r="G303" s="14" t="s">
        <v>62</v>
      </c>
      <c r="H303" s="6">
        <f>Table1[[#This Row],[Surgery Date]]-Table1[[#This Row],[Birth Date]]</f>
        <v>397</v>
      </c>
      <c r="I303" s="19" t="s">
        <v>63</v>
      </c>
      <c r="J303" s="14" t="s">
        <v>552</v>
      </c>
      <c r="K303" s="58">
        <v>34.9</v>
      </c>
      <c r="L303" s="58">
        <v>444.1</v>
      </c>
      <c r="M303" s="14" t="s">
        <v>78</v>
      </c>
      <c r="N303" s="36">
        <v>43269</v>
      </c>
      <c r="O303" s="64">
        <v>2026.77</v>
      </c>
      <c r="P303" s="64">
        <v>255.06800000000001</v>
      </c>
      <c r="Q303" s="64">
        <v>822.45500000000004</v>
      </c>
      <c r="R303" s="70">
        <v>245.17099999999999</v>
      </c>
      <c r="S303" s="64">
        <v>234.56299999999999</v>
      </c>
      <c r="T303" s="64">
        <v>202.14</v>
      </c>
      <c r="U303" s="64">
        <v>191.49700000000001</v>
      </c>
      <c r="V303" s="64">
        <v>135.923</v>
      </c>
      <c r="W303" s="64">
        <v>102.498</v>
      </c>
      <c r="X303" s="64">
        <v>260.10300000000001</v>
      </c>
      <c r="Y303" s="64">
        <v>246.126</v>
      </c>
      <c r="Z303" s="64">
        <v>201.43799999999999</v>
      </c>
      <c r="AA303" s="64">
        <v>201.43799999999999</v>
      </c>
      <c r="AB303" s="45"/>
      <c r="AC303" s="40" t="s">
        <v>205</v>
      </c>
      <c r="AD303" s="60">
        <v>1.5</v>
      </c>
      <c r="AE303" s="74">
        <v>0.30099999999999999</v>
      </c>
      <c r="AF303" s="61" t="s">
        <v>206</v>
      </c>
      <c r="AG303" s="93" t="s">
        <v>587</v>
      </c>
      <c r="AH303" s="90">
        <v>-4.84</v>
      </c>
      <c r="AI303" s="90">
        <v>0.22</v>
      </c>
      <c r="AJ303" s="90">
        <v>3.85</v>
      </c>
      <c r="AK303" s="93">
        <v>0</v>
      </c>
      <c r="AL303" s="93" t="s">
        <v>548</v>
      </c>
      <c r="AM303" s="84" t="s">
        <v>549</v>
      </c>
      <c r="AN303" s="137" t="s">
        <v>94</v>
      </c>
      <c r="AO303" s="82"/>
      <c r="AP303" s="84"/>
      <c r="AQ303" s="84"/>
      <c r="AR303" s="84"/>
      <c r="AS303" s="80"/>
      <c r="AT303" s="84"/>
      <c r="AU303" s="84"/>
      <c r="AV303" s="84"/>
      <c r="AW303" s="88" t="s">
        <v>79</v>
      </c>
      <c r="AX303" s="82">
        <v>21</v>
      </c>
      <c r="AY303" s="51">
        <f>Table1[[#This Row],[Surgery Date]]+Table1[[#This Row],[Days Post Injection]]</f>
        <v>43292</v>
      </c>
      <c r="AZ303" s="75">
        <v>759478446</v>
      </c>
      <c r="BA303" s="2" t="s">
        <v>71</v>
      </c>
      <c r="BB303" s="2" t="s">
        <v>71</v>
      </c>
      <c r="BC303" s="2" t="s">
        <v>71</v>
      </c>
      <c r="BD303" s="1" t="s">
        <v>609</v>
      </c>
      <c r="BE303" s="1">
        <v>0.41783813706444861</v>
      </c>
      <c r="BF303" s="1" t="s">
        <v>591</v>
      </c>
      <c r="BG303" s="1">
        <v>0.16837424631531206</v>
      </c>
    </row>
    <row r="304" spans="1:59" s="25" customFormat="1" ht="12.75" customHeight="1">
      <c r="A304" s="136" t="s">
        <v>544</v>
      </c>
      <c r="B304" s="123">
        <v>42874</v>
      </c>
      <c r="C304" s="123">
        <v>43271</v>
      </c>
      <c r="D304" s="10" t="s">
        <v>610</v>
      </c>
      <c r="E304" s="26" t="s">
        <v>586</v>
      </c>
      <c r="F304" s="11">
        <v>332814</v>
      </c>
      <c r="G304" s="14" t="s">
        <v>62</v>
      </c>
      <c r="H304" s="6">
        <f>Table1[[#This Row],[Surgery Date]]-Table1[[#This Row],[Birth Date]]</f>
        <v>397</v>
      </c>
      <c r="I304" s="19" t="s">
        <v>63</v>
      </c>
      <c r="J304" s="14" t="s">
        <v>552</v>
      </c>
      <c r="K304" s="58">
        <v>39.5</v>
      </c>
      <c r="L304" s="58">
        <v>460.9</v>
      </c>
      <c r="M304" s="14" t="s">
        <v>78</v>
      </c>
      <c r="N304" s="36">
        <v>43269</v>
      </c>
      <c r="O304" s="64">
        <v>2824.12</v>
      </c>
      <c r="P304" s="64">
        <v>168.73400000000001</v>
      </c>
      <c r="Q304" s="64">
        <v>776.08</v>
      </c>
      <c r="R304" s="70">
        <v>341.19299999999998</v>
      </c>
      <c r="S304" s="64">
        <v>322.16199999999998</v>
      </c>
      <c r="T304" s="64">
        <v>304.18</v>
      </c>
      <c r="U304" s="64">
        <v>341.61</v>
      </c>
      <c r="V304" s="64">
        <v>301.34100000000001</v>
      </c>
      <c r="W304" s="64">
        <v>251.30699999999999</v>
      </c>
      <c r="X304" s="64">
        <v>269.03300000000002</v>
      </c>
      <c r="Y304" s="64">
        <v>155.31</v>
      </c>
      <c r="Z304" s="64">
        <v>235.517</v>
      </c>
      <c r="AA304" s="64">
        <v>235.517</v>
      </c>
      <c r="AB304" s="45" t="s">
        <v>136</v>
      </c>
      <c r="AC304" s="40" t="s">
        <v>205</v>
      </c>
      <c r="AD304" s="60">
        <v>2</v>
      </c>
      <c r="AE304" s="74">
        <v>1.0269999999999999</v>
      </c>
      <c r="AF304" s="61">
        <v>225.81635581250299</v>
      </c>
      <c r="AG304" s="93" t="s">
        <v>605</v>
      </c>
      <c r="AH304" s="90">
        <v>-4.24</v>
      </c>
      <c r="AI304" s="90">
        <v>0.52</v>
      </c>
      <c r="AJ304" s="90">
        <v>2.85</v>
      </c>
      <c r="AK304" s="93">
        <v>0</v>
      </c>
      <c r="AL304" s="93" t="s">
        <v>548</v>
      </c>
      <c r="AM304" s="84" t="s">
        <v>549</v>
      </c>
      <c r="AN304" s="137" t="s">
        <v>94</v>
      </c>
      <c r="AO304" s="82"/>
      <c r="AP304" s="84"/>
      <c r="AQ304" s="84"/>
      <c r="AR304" s="84"/>
      <c r="AS304" s="80"/>
      <c r="AT304" s="84"/>
      <c r="AU304" s="84"/>
      <c r="AV304" s="84"/>
      <c r="AW304" s="88" t="s">
        <v>79</v>
      </c>
      <c r="AX304" s="82">
        <v>21</v>
      </c>
      <c r="AY304" s="51">
        <f>Table1[[#This Row],[Surgery Date]]+Table1[[#This Row],[Days Post Injection]]</f>
        <v>43292</v>
      </c>
      <c r="AZ304" s="75">
        <v>759690681</v>
      </c>
      <c r="BA304" s="2" t="s">
        <v>71</v>
      </c>
      <c r="BB304" s="2" t="s">
        <v>71</v>
      </c>
      <c r="BC304" s="2" t="s">
        <v>71</v>
      </c>
      <c r="BD304" s="1" t="s">
        <v>591</v>
      </c>
      <c r="BE304" s="1">
        <v>0.34043792644434462</v>
      </c>
      <c r="BF304" s="1" t="s">
        <v>437</v>
      </c>
      <c r="BG304" s="1">
        <v>0.26114273630936802</v>
      </c>
    </row>
    <row r="305" spans="1:59" s="25" customFormat="1" ht="12.75" customHeight="1">
      <c r="A305" s="136" t="s">
        <v>544</v>
      </c>
      <c r="B305" s="126">
        <v>42928</v>
      </c>
      <c r="C305" s="126">
        <v>43314</v>
      </c>
      <c r="D305" s="128" t="s">
        <v>611</v>
      </c>
      <c r="E305" s="6" t="s">
        <v>574</v>
      </c>
      <c r="F305" s="27">
        <v>344301</v>
      </c>
      <c r="G305" s="2" t="s">
        <v>62</v>
      </c>
      <c r="H305" s="6">
        <f>Table1[[#This Row],[Surgery Date]]-Table1[[#This Row],[Birth Date]]</f>
        <v>386</v>
      </c>
      <c r="I305" s="19" t="s">
        <v>63</v>
      </c>
      <c r="J305" s="2" t="s">
        <v>547</v>
      </c>
      <c r="K305" s="57">
        <v>31.8</v>
      </c>
      <c r="L305" s="57">
        <v>454.5</v>
      </c>
      <c r="M305" s="2" t="s">
        <v>78</v>
      </c>
      <c r="N305" s="36">
        <v>43300</v>
      </c>
      <c r="O305" s="64">
        <v>3580.85</v>
      </c>
      <c r="P305" s="64">
        <v>136.53399999999999</v>
      </c>
      <c r="Q305" s="64">
        <v>924.94600000000003</v>
      </c>
      <c r="R305" s="70">
        <v>359.57600000000002</v>
      </c>
      <c r="S305" s="64">
        <v>492.96499999999997</v>
      </c>
      <c r="T305" s="64">
        <v>443.983</v>
      </c>
      <c r="U305" s="64">
        <v>405.11900000000003</v>
      </c>
      <c r="V305" s="64">
        <v>292.24299999999999</v>
      </c>
      <c r="W305" s="64">
        <v>396.19299999999998</v>
      </c>
      <c r="X305" s="64">
        <v>337.12099999999998</v>
      </c>
      <c r="Y305" s="64">
        <v>383.14100000000002</v>
      </c>
      <c r="Z305" s="64">
        <v>154.21700000000001</v>
      </c>
      <c r="AA305" s="64">
        <v>154.21700000000001</v>
      </c>
      <c r="AB305" s="45"/>
      <c r="AC305" s="40" t="s">
        <v>66</v>
      </c>
      <c r="AD305" s="60" t="e">
        <v>#N/A</v>
      </c>
      <c r="AE305" s="74" t="e">
        <v>#N/A</v>
      </c>
      <c r="AF305" s="61" t="e">
        <v>#N/A</v>
      </c>
      <c r="AG305" s="87" t="s">
        <v>359</v>
      </c>
      <c r="AH305" s="92">
        <v>-2.54</v>
      </c>
      <c r="AI305" s="92">
        <v>-4.5999999999999996</v>
      </c>
      <c r="AJ305" s="92" t="s">
        <v>375</v>
      </c>
      <c r="AK305" s="87">
        <v>0</v>
      </c>
      <c r="AL305" s="84" t="s">
        <v>548</v>
      </c>
      <c r="AM305" s="84" t="s">
        <v>549</v>
      </c>
      <c r="AN305" s="87" t="s">
        <v>70</v>
      </c>
      <c r="AO305" s="95"/>
      <c r="AP305" s="116"/>
      <c r="AQ305" s="139"/>
      <c r="AR305" s="116"/>
      <c r="AS305" s="116"/>
      <c r="AT305" s="116"/>
      <c r="AU305" s="116"/>
      <c r="AV305" s="140"/>
      <c r="AW305" s="88"/>
      <c r="AX305" s="82">
        <v>21</v>
      </c>
      <c r="AY305" s="51">
        <f>Table1[[#This Row],[Surgery Date]]+Table1[[#This Row],[Days Post Injection]]</f>
        <v>43335</v>
      </c>
      <c r="AZ305" s="75">
        <v>890085433</v>
      </c>
      <c r="BA305" s="2" t="s">
        <v>71</v>
      </c>
      <c r="BB305" s="2" t="s">
        <v>71</v>
      </c>
      <c r="BC305" s="2" t="s">
        <v>72</v>
      </c>
      <c r="BD305" s="1" t="s">
        <v>86</v>
      </c>
      <c r="BE305" s="1">
        <v>0.98918230274311914</v>
      </c>
      <c r="BF305" s="1" t="s">
        <v>74</v>
      </c>
      <c r="BG305" s="1">
        <v>9.1040901535530735E-3</v>
      </c>
    </row>
    <row r="306" spans="1:59" s="25" customFormat="1" ht="12.75" customHeight="1">
      <c r="A306" s="136" t="s">
        <v>544</v>
      </c>
      <c r="B306" s="121">
        <v>42918</v>
      </c>
      <c r="C306" s="121">
        <v>43357</v>
      </c>
      <c r="D306" s="20" t="s">
        <v>612</v>
      </c>
      <c r="E306" s="6" t="s">
        <v>574</v>
      </c>
      <c r="F306" s="6">
        <v>342328</v>
      </c>
      <c r="G306" s="6" t="s">
        <v>120</v>
      </c>
      <c r="H306" s="6">
        <f>Table1[[#This Row],[Surgery Date]]-Table1[[#This Row],[Birth Date]]</f>
        <v>439</v>
      </c>
      <c r="I306" s="19" t="s">
        <v>63</v>
      </c>
      <c r="J306" s="6" t="s">
        <v>547</v>
      </c>
      <c r="K306" s="52">
        <v>26.2</v>
      </c>
      <c r="L306" s="52">
        <v>473.5</v>
      </c>
      <c r="M306" s="6" t="s">
        <v>78</v>
      </c>
      <c r="N306" s="36">
        <v>43355</v>
      </c>
      <c r="O306" s="64">
        <v>4046.06</v>
      </c>
      <c r="P306" s="64">
        <v>78.600399999999993</v>
      </c>
      <c r="Q306" s="64">
        <v>732.09100000000001</v>
      </c>
      <c r="R306" s="70">
        <v>311.74200000000002</v>
      </c>
      <c r="S306" s="64">
        <v>547.62300000000005</v>
      </c>
      <c r="T306" s="64">
        <v>497.303</v>
      </c>
      <c r="U306" s="64">
        <v>379.10899999999998</v>
      </c>
      <c r="V306" s="64">
        <v>355.78399999999999</v>
      </c>
      <c r="W306" s="64">
        <v>378.43099999999998</v>
      </c>
      <c r="X306" s="64">
        <v>323.07100000000003</v>
      </c>
      <c r="Y306" s="64">
        <v>362.077</v>
      </c>
      <c r="Z306" s="64">
        <v>414.92</v>
      </c>
      <c r="AA306" s="64">
        <v>414.92</v>
      </c>
      <c r="AB306" s="45"/>
      <c r="AC306" s="40" t="s">
        <v>66</v>
      </c>
      <c r="AD306" s="60" t="e">
        <v>#N/A</v>
      </c>
      <c r="AE306" s="74" t="e">
        <v>#N/A</v>
      </c>
      <c r="AF306" s="61" t="e">
        <v>#N/A</v>
      </c>
      <c r="AG306" s="84" t="s">
        <v>88</v>
      </c>
      <c r="AH306" s="83">
        <v>-4.08</v>
      </c>
      <c r="AI306" s="89">
        <v>-3.4</v>
      </c>
      <c r="AJ306" s="83">
        <v>3.2</v>
      </c>
      <c r="AK306" s="80">
        <v>0</v>
      </c>
      <c r="AL306" s="84" t="s">
        <v>613</v>
      </c>
      <c r="AM306" s="84" t="s">
        <v>614</v>
      </c>
      <c r="AN306" s="80" t="s">
        <v>70</v>
      </c>
      <c r="AO306" s="82"/>
      <c r="AP306" s="84"/>
      <c r="AQ306" s="84"/>
      <c r="AR306" s="84"/>
      <c r="AS306" s="84"/>
      <c r="AT306" s="84"/>
      <c r="AU306" s="84"/>
      <c r="AV306" s="84"/>
      <c r="AW306" s="88"/>
      <c r="AX306" s="82">
        <v>21</v>
      </c>
      <c r="AY306" s="51">
        <f>Table1[[#This Row],[Surgery Date]]+Table1[[#This Row],[Days Post Injection]]</f>
        <v>43378</v>
      </c>
      <c r="AZ306" s="75">
        <v>942382514</v>
      </c>
      <c r="BA306" s="8" t="s">
        <v>71</v>
      </c>
      <c r="BB306" s="8" t="s">
        <v>80</v>
      </c>
      <c r="BC306" s="8" t="s">
        <v>72</v>
      </c>
      <c r="BD306" s="1" t="s">
        <v>216</v>
      </c>
      <c r="BE306" s="1">
        <v>0.55634923123032609</v>
      </c>
      <c r="BF306" s="1" t="s">
        <v>121</v>
      </c>
      <c r="BG306" s="1">
        <v>0.39490080148702461</v>
      </c>
    </row>
    <row r="307" spans="1:59" s="25" customFormat="1" ht="12.75" customHeight="1">
      <c r="A307" s="136" t="s">
        <v>544</v>
      </c>
      <c r="B307" s="121">
        <v>42972</v>
      </c>
      <c r="C307" s="121">
        <v>43355</v>
      </c>
      <c r="D307" s="20" t="s">
        <v>615</v>
      </c>
      <c r="E307" s="26" t="s">
        <v>584</v>
      </c>
      <c r="F307" s="6">
        <v>352770</v>
      </c>
      <c r="G307" s="6" t="s">
        <v>62</v>
      </c>
      <c r="H307" s="6">
        <f>Table1[[#This Row],[Surgery Date]]-Table1[[#This Row],[Birth Date]]</f>
        <v>383</v>
      </c>
      <c r="I307" s="19" t="s">
        <v>63</v>
      </c>
      <c r="J307" s="6" t="s">
        <v>547</v>
      </c>
      <c r="K307" s="52">
        <v>37.4</v>
      </c>
      <c r="L307" s="52">
        <v>520.79999999999995</v>
      </c>
      <c r="M307" s="6" t="s">
        <v>78</v>
      </c>
      <c r="N307" s="36">
        <v>43355</v>
      </c>
      <c r="O307" s="64">
        <v>3676.11</v>
      </c>
      <c r="P307" s="64">
        <v>70.600399999999993</v>
      </c>
      <c r="Q307" s="64">
        <v>638.91200000000003</v>
      </c>
      <c r="R307" s="70">
        <v>582.70600000000002</v>
      </c>
      <c r="S307" s="64">
        <v>475.11799999999999</v>
      </c>
      <c r="T307" s="64">
        <v>532.02800000000002</v>
      </c>
      <c r="U307" s="64">
        <v>360.93</v>
      </c>
      <c r="V307" s="64">
        <v>258.51400000000001</v>
      </c>
      <c r="W307" s="64">
        <v>319.21899999999999</v>
      </c>
      <c r="X307" s="64">
        <v>242.20699999999999</v>
      </c>
      <c r="Y307" s="64">
        <v>167.25299999999999</v>
      </c>
      <c r="Z307" s="64">
        <v>356.01400000000001</v>
      </c>
      <c r="AA307" s="64">
        <v>356.01400000000001</v>
      </c>
      <c r="AB307" s="45"/>
      <c r="AC307" s="40" t="s">
        <v>66</v>
      </c>
      <c r="AD307" s="60" t="e">
        <v>#N/A</v>
      </c>
      <c r="AE307" s="74" t="e">
        <v>#N/A</v>
      </c>
      <c r="AF307" s="61" t="e">
        <v>#N/A</v>
      </c>
      <c r="AG307" s="84" t="s">
        <v>309</v>
      </c>
      <c r="AH307" s="83">
        <v>-2.46</v>
      </c>
      <c r="AI307" s="89">
        <v>-0.55000000000000004</v>
      </c>
      <c r="AJ307" s="83">
        <v>5.65</v>
      </c>
      <c r="AK307" s="80">
        <v>0</v>
      </c>
      <c r="AL307" s="84" t="s">
        <v>548</v>
      </c>
      <c r="AM307" s="84" t="s">
        <v>549</v>
      </c>
      <c r="AN307" s="101" t="s">
        <v>94</v>
      </c>
      <c r="AO307" s="82"/>
      <c r="AP307" s="84"/>
      <c r="AQ307" s="84"/>
      <c r="AR307" s="84"/>
      <c r="AS307" s="84"/>
      <c r="AT307" s="84"/>
      <c r="AU307" s="84"/>
      <c r="AV307" s="84"/>
      <c r="AW307" s="88"/>
      <c r="AX307" s="82">
        <v>21</v>
      </c>
      <c r="AY307" s="51">
        <f>Table1[[#This Row],[Surgery Date]]+Table1[[#This Row],[Days Post Injection]]</f>
        <v>43376</v>
      </c>
      <c r="AZ307" s="75">
        <v>872720128</v>
      </c>
      <c r="BA307" s="8" t="s">
        <v>71</v>
      </c>
      <c r="BB307" s="8" t="s">
        <v>71</v>
      </c>
      <c r="BC307" s="8" t="s">
        <v>72</v>
      </c>
      <c r="BD307" s="1" t="s">
        <v>284</v>
      </c>
      <c r="BE307" s="1">
        <v>0.21101840184675846</v>
      </c>
      <c r="BF307" s="1" t="s">
        <v>616</v>
      </c>
      <c r="BG307" s="1">
        <v>0.15892528128920796</v>
      </c>
    </row>
    <row r="308" spans="1:59" ht="12.75" customHeight="1">
      <c r="A308" s="136" t="s">
        <v>544</v>
      </c>
      <c r="B308" s="121">
        <v>43000</v>
      </c>
      <c r="C308" s="121">
        <v>43362</v>
      </c>
      <c r="D308" s="20" t="s">
        <v>617</v>
      </c>
      <c r="E308" s="26" t="s">
        <v>570</v>
      </c>
      <c r="F308" s="6">
        <v>357892</v>
      </c>
      <c r="G308" s="6" t="s">
        <v>62</v>
      </c>
      <c r="H308" s="6">
        <f>Table1[[#This Row],[Surgery Date]]-Table1[[#This Row],[Birth Date]]</f>
        <v>362</v>
      </c>
      <c r="I308" s="19" t="s">
        <v>63</v>
      </c>
      <c r="J308" s="6" t="s">
        <v>552</v>
      </c>
      <c r="K308" s="52">
        <v>33.299999999999997</v>
      </c>
      <c r="L308" s="52">
        <v>514</v>
      </c>
      <c r="M308" s="6" t="s">
        <v>78</v>
      </c>
      <c r="N308" s="36">
        <v>43360</v>
      </c>
      <c r="O308" s="64">
        <v>3452.61</v>
      </c>
      <c r="P308" s="64">
        <v>159.001</v>
      </c>
      <c r="Q308" s="64">
        <v>936.41700000000003</v>
      </c>
      <c r="R308" s="70">
        <v>509.98899999999998</v>
      </c>
      <c r="S308" s="64">
        <v>420.23399999999998</v>
      </c>
      <c r="T308" s="64">
        <v>371.04300000000001</v>
      </c>
      <c r="U308" s="64">
        <v>347.798</v>
      </c>
      <c r="V308" s="64">
        <v>336.41800000000001</v>
      </c>
      <c r="W308" s="64">
        <v>145.16399999999999</v>
      </c>
      <c r="X308" s="64">
        <v>349.27600000000001</v>
      </c>
      <c r="Y308" s="64">
        <v>357.48</v>
      </c>
      <c r="Z308" s="64">
        <v>284.20499999999998</v>
      </c>
      <c r="AA308" s="64">
        <v>284.20499999999998</v>
      </c>
      <c r="AB308" s="45"/>
      <c r="AC308" s="40" t="s">
        <v>148</v>
      </c>
      <c r="AD308" s="60" t="e">
        <v>#N/A</v>
      </c>
      <c r="AE308" s="74" t="e">
        <v>#N/A</v>
      </c>
      <c r="AF308" s="61" t="e">
        <v>#N/A</v>
      </c>
      <c r="AG308" s="84" t="s">
        <v>458</v>
      </c>
      <c r="AH308" s="83">
        <v>-5.52</v>
      </c>
      <c r="AI308" s="89">
        <v>-0.85</v>
      </c>
      <c r="AJ308" s="83">
        <v>2.75</v>
      </c>
      <c r="AK308" s="80">
        <v>0</v>
      </c>
      <c r="AL308" s="84" t="s">
        <v>548</v>
      </c>
      <c r="AM308" s="84" t="s">
        <v>549</v>
      </c>
      <c r="AN308" s="85" t="s">
        <v>94</v>
      </c>
      <c r="AO308" s="82"/>
      <c r="AP308" s="84"/>
      <c r="AQ308" s="84"/>
      <c r="AR308" s="84"/>
      <c r="AS308" s="84"/>
      <c r="AT308" s="84"/>
      <c r="AU308" s="84"/>
      <c r="AV308" s="84"/>
      <c r="AW308" s="88" t="s">
        <v>79</v>
      </c>
      <c r="AX308" s="82">
        <v>21</v>
      </c>
      <c r="AY308" s="51">
        <f>Table1[[#This Row],[Surgery Date]]+Table1[[#This Row],[Days Post Injection]]</f>
        <v>43383</v>
      </c>
      <c r="AZ308" s="75">
        <v>793337616</v>
      </c>
      <c r="BA308" s="8" t="s">
        <v>71</v>
      </c>
      <c r="BB308" s="8" t="s">
        <v>71</v>
      </c>
      <c r="BC308" s="8" t="s">
        <v>71</v>
      </c>
      <c r="BD308" s="1" t="s">
        <v>438</v>
      </c>
      <c r="BE308" s="1">
        <v>0.36414509048442373</v>
      </c>
      <c r="BF308" s="1" t="s">
        <v>463</v>
      </c>
      <c r="BG308" s="1">
        <v>0.2245911869898933</v>
      </c>
    </row>
    <row r="309" spans="1:59" s="25" customFormat="1" ht="12.75" customHeight="1">
      <c r="A309" s="136" t="s">
        <v>544</v>
      </c>
      <c r="B309" s="121">
        <v>42997</v>
      </c>
      <c r="C309" s="121">
        <v>43370</v>
      </c>
      <c r="D309" s="20" t="s">
        <v>618</v>
      </c>
      <c r="E309" s="26" t="s">
        <v>580</v>
      </c>
      <c r="F309" s="6">
        <v>357307</v>
      </c>
      <c r="G309" s="6" t="s">
        <v>62</v>
      </c>
      <c r="H309" s="6">
        <f>Table1[[#This Row],[Surgery Date]]-Table1[[#This Row],[Birth Date]]</f>
        <v>373</v>
      </c>
      <c r="I309" s="19" t="s">
        <v>63</v>
      </c>
      <c r="J309" s="6" t="s">
        <v>552</v>
      </c>
      <c r="K309" s="52">
        <v>29.2</v>
      </c>
      <c r="L309" s="52">
        <v>457.2</v>
      </c>
      <c r="M309" s="6" t="s">
        <v>78</v>
      </c>
      <c r="N309" s="36">
        <v>43360</v>
      </c>
      <c r="O309" s="64">
        <v>4993.63</v>
      </c>
      <c r="P309" s="64">
        <v>102.06699999999999</v>
      </c>
      <c r="Q309" s="64">
        <v>1122.1300000000001</v>
      </c>
      <c r="R309" s="70">
        <v>662.86400000000003</v>
      </c>
      <c r="S309" s="64">
        <v>681.39200000000005</v>
      </c>
      <c r="T309" s="64">
        <v>586.69100000000003</v>
      </c>
      <c r="U309" s="64">
        <v>513.39599999999996</v>
      </c>
      <c r="V309" s="64">
        <v>532.42899999999997</v>
      </c>
      <c r="W309" s="64">
        <v>395.63400000000001</v>
      </c>
      <c r="X309" s="64">
        <v>521.154</v>
      </c>
      <c r="Y309" s="64">
        <v>248.583</v>
      </c>
      <c r="Z309" s="64">
        <v>422.63499999999999</v>
      </c>
      <c r="AA309" s="64">
        <v>422.63499999999999</v>
      </c>
      <c r="AB309" s="45"/>
      <c r="AC309" s="40" t="s">
        <v>148</v>
      </c>
      <c r="AD309" s="60">
        <v>1.5</v>
      </c>
      <c r="AE309" s="74">
        <v>0.56799999999999995</v>
      </c>
      <c r="AF309" s="61" t="s">
        <v>206</v>
      </c>
      <c r="AG309" s="84" t="s">
        <v>309</v>
      </c>
      <c r="AH309" s="83">
        <v>-2.46</v>
      </c>
      <c r="AI309" s="89">
        <v>0.55000000000000004</v>
      </c>
      <c r="AJ309" s="83">
        <v>5.65</v>
      </c>
      <c r="AK309" s="80">
        <v>0</v>
      </c>
      <c r="AL309" s="84" t="s">
        <v>548</v>
      </c>
      <c r="AM309" s="84" t="s">
        <v>549</v>
      </c>
      <c r="AN309" s="101" t="s">
        <v>94</v>
      </c>
      <c r="AO309" s="82"/>
      <c r="AP309" s="84"/>
      <c r="AQ309" s="84"/>
      <c r="AR309" s="84"/>
      <c r="AS309" s="84"/>
      <c r="AT309" s="84"/>
      <c r="AU309" s="84"/>
      <c r="AV309" s="84"/>
      <c r="AW309" s="88" t="s">
        <v>79</v>
      </c>
      <c r="AX309" s="82">
        <v>34</v>
      </c>
      <c r="AY309" s="51">
        <f>Table1[[#This Row],[Surgery Date]]+Table1[[#This Row],[Days Post Injection]]</f>
        <v>43404</v>
      </c>
      <c r="AZ309" s="75">
        <v>839147325</v>
      </c>
      <c r="BA309" s="8" t="s">
        <v>71</v>
      </c>
      <c r="BB309" s="8" t="s">
        <v>71</v>
      </c>
      <c r="BC309" s="8" t="s">
        <v>71</v>
      </c>
      <c r="BD309" s="1" t="s">
        <v>261</v>
      </c>
      <c r="BE309" s="1">
        <v>0.32277134989570699</v>
      </c>
      <c r="BF309" s="1" t="s">
        <v>581</v>
      </c>
      <c r="BG309" s="1">
        <v>0.22984637563551411</v>
      </c>
    </row>
    <row r="310" spans="1:59" s="25" customFormat="1" ht="12.75" customHeight="1">
      <c r="A310" s="136" t="s">
        <v>544</v>
      </c>
      <c r="B310" s="121">
        <v>42997</v>
      </c>
      <c r="C310" s="121">
        <v>43370</v>
      </c>
      <c r="D310" s="20" t="s">
        <v>619</v>
      </c>
      <c r="E310" s="26" t="s">
        <v>580</v>
      </c>
      <c r="F310" s="6">
        <v>357310</v>
      </c>
      <c r="G310" s="6" t="s">
        <v>120</v>
      </c>
      <c r="H310" s="6">
        <f>Table1[[#This Row],[Surgery Date]]-Table1[[#This Row],[Birth Date]]</f>
        <v>373</v>
      </c>
      <c r="I310" s="19" t="s">
        <v>63</v>
      </c>
      <c r="J310" s="6" t="s">
        <v>552</v>
      </c>
      <c r="K310" s="52">
        <v>26.9</v>
      </c>
      <c r="L310" s="52">
        <v>476.8</v>
      </c>
      <c r="M310" s="6" t="s">
        <v>78</v>
      </c>
      <c r="N310" s="36">
        <v>43360</v>
      </c>
      <c r="O310" s="64">
        <v>5078.38</v>
      </c>
      <c r="P310" s="64">
        <v>59.466999999999999</v>
      </c>
      <c r="Q310" s="64">
        <v>795.23900000000003</v>
      </c>
      <c r="R310" s="70">
        <v>681.82500000000005</v>
      </c>
      <c r="S310" s="64">
        <v>614.62</v>
      </c>
      <c r="T310" s="64">
        <v>460.02199999999999</v>
      </c>
      <c r="U310" s="64">
        <v>556.70000000000005</v>
      </c>
      <c r="V310" s="64">
        <v>494.60899999999998</v>
      </c>
      <c r="W310" s="64">
        <v>386.74799999999999</v>
      </c>
      <c r="X310" s="64">
        <v>454.03399999999999</v>
      </c>
      <c r="Y310" s="64">
        <v>432.09399999999999</v>
      </c>
      <c r="Z310" s="64">
        <v>524.21199999999999</v>
      </c>
      <c r="AA310" s="64">
        <v>524.21199999999999</v>
      </c>
      <c r="AB310" s="45"/>
      <c r="AC310" s="40" t="s">
        <v>148</v>
      </c>
      <c r="AD310" s="60">
        <v>2</v>
      </c>
      <c r="AE310" s="74">
        <v>0.439</v>
      </c>
      <c r="AF310" s="61" t="s">
        <v>206</v>
      </c>
      <c r="AG310" s="84" t="s">
        <v>309</v>
      </c>
      <c r="AH310" s="83">
        <v>-2.46</v>
      </c>
      <c r="AI310" s="89">
        <v>0.55000000000000004</v>
      </c>
      <c r="AJ310" s="83">
        <v>5.65</v>
      </c>
      <c r="AK310" s="80">
        <v>0</v>
      </c>
      <c r="AL310" s="84" t="s">
        <v>548</v>
      </c>
      <c r="AM310" s="84" t="s">
        <v>549</v>
      </c>
      <c r="AN310" s="101" t="s">
        <v>94</v>
      </c>
      <c r="AO310" s="82"/>
      <c r="AP310" s="84"/>
      <c r="AQ310" s="84"/>
      <c r="AR310" s="84"/>
      <c r="AS310" s="84"/>
      <c r="AT310" s="84"/>
      <c r="AU310" s="84"/>
      <c r="AV310" s="84"/>
      <c r="AW310" s="88" t="s">
        <v>79</v>
      </c>
      <c r="AX310" s="82">
        <v>34</v>
      </c>
      <c r="AY310" s="51">
        <f>Table1[[#This Row],[Surgery Date]]+Table1[[#This Row],[Days Post Injection]]</f>
        <v>43404</v>
      </c>
      <c r="AZ310" s="75">
        <v>840509316</v>
      </c>
      <c r="BA310" s="8" t="s">
        <v>71</v>
      </c>
      <c r="BB310" s="8" t="s">
        <v>71</v>
      </c>
      <c r="BC310" s="8" t="s">
        <v>71</v>
      </c>
      <c r="BD310" s="1" t="s">
        <v>616</v>
      </c>
      <c r="BE310" s="1">
        <v>0.26179122969103519</v>
      </c>
      <c r="BF310" s="1" t="s">
        <v>261</v>
      </c>
      <c r="BG310" s="1">
        <v>0.21567660924005194</v>
      </c>
    </row>
    <row r="311" spans="1:59" ht="12.75" customHeight="1">
      <c r="A311" s="136" t="s">
        <v>544</v>
      </c>
      <c r="B311" s="121">
        <v>42997</v>
      </c>
      <c r="C311" s="121">
        <v>43370</v>
      </c>
      <c r="D311" s="20" t="s">
        <v>620</v>
      </c>
      <c r="E311" s="26" t="s">
        <v>584</v>
      </c>
      <c r="F311" s="6">
        <v>357305</v>
      </c>
      <c r="G311" s="6" t="s">
        <v>62</v>
      </c>
      <c r="H311" s="6">
        <f>Table1[[#This Row],[Surgery Date]]-Table1[[#This Row],[Birth Date]]</f>
        <v>373</v>
      </c>
      <c r="I311" s="19" t="s">
        <v>63</v>
      </c>
      <c r="J311" s="6" t="s">
        <v>547</v>
      </c>
      <c r="K311" s="52">
        <v>33.799999999999997</v>
      </c>
      <c r="L311" s="52">
        <v>500.2</v>
      </c>
      <c r="M311" s="6" t="s">
        <v>78</v>
      </c>
      <c r="N311" s="36">
        <v>43360</v>
      </c>
      <c r="O311" s="64">
        <v>3540.51</v>
      </c>
      <c r="P311" s="64">
        <v>80.867099999999994</v>
      </c>
      <c r="Q311" s="64">
        <v>709.88800000000003</v>
      </c>
      <c r="R311" s="70">
        <v>419.59199999999998</v>
      </c>
      <c r="S311" s="64">
        <v>432.49799999999999</v>
      </c>
      <c r="T311" s="64">
        <v>372.2</v>
      </c>
      <c r="U311" s="64">
        <v>465.65300000000002</v>
      </c>
      <c r="V311" s="64">
        <v>383.85500000000002</v>
      </c>
      <c r="W311" s="64">
        <v>249.31299999999999</v>
      </c>
      <c r="X311" s="64">
        <v>214.25200000000001</v>
      </c>
      <c r="Y311" s="64">
        <v>245.92</v>
      </c>
      <c r="Z311" s="64">
        <v>416.71199999999999</v>
      </c>
      <c r="AA311" s="64">
        <v>416.71199999999999</v>
      </c>
      <c r="AB311" s="45"/>
      <c r="AC311" s="40" t="s">
        <v>66</v>
      </c>
      <c r="AD311" s="60" t="e">
        <v>#N/A</v>
      </c>
      <c r="AE311" s="74" t="e">
        <v>#N/A</v>
      </c>
      <c r="AF311" s="61" t="e">
        <v>#N/A</v>
      </c>
      <c r="AG311" s="84" t="s">
        <v>309</v>
      </c>
      <c r="AH311" s="83">
        <v>-2.46</v>
      </c>
      <c r="AI311" s="89">
        <v>0.55000000000000004</v>
      </c>
      <c r="AJ311" s="83">
        <v>5.65</v>
      </c>
      <c r="AK311" s="80">
        <v>0</v>
      </c>
      <c r="AL311" s="84" t="s">
        <v>548</v>
      </c>
      <c r="AM311" s="84" t="s">
        <v>549</v>
      </c>
      <c r="AN311" s="101" t="s">
        <v>94</v>
      </c>
      <c r="AO311" s="107"/>
      <c r="AP311" s="93"/>
      <c r="AQ311" s="93"/>
      <c r="AR311" s="93"/>
      <c r="AS311" s="93"/>
      <c r="AT311" s="93"/>
      <c r="AU311" s="93"/>
      <c r="AV311" s="137"/>
      <c r="AW311" s="88"/>
      <c r="AX311" s="82">
        <v>35</v>
      </c>
      <c r="AY311" s="51">
        <f>Table1[[#This Row],[Surgery Date]]+Table1[[#This Row],[Days Post Injection]]</f>
        <v>43405</v>
      </c>
      <c r="AZ311" s="75">
        <v>842305835</v>
      </c>
      <c r="BA311" s="2" t="s">
        <v>71</v>
      </c>
      <c r="BB311" s="2" t="s">
        <v>71</v>
      </c>
      <c r="BC311" s="2" t="s">
        <v>72</v>
      </c>
      <c r="BD311" s="1" t="s">
        <v>261</v>
      </c>
      <c r="BE311" s="1">
        <v>0.48035756893515968</v>
      </c>
      <c r="BF311" s="1" t="s">
        <v>260</v>
      </c>
      <c r="BG311" s="1">
        <v>0.39302448980654231</v>
      </c>
    </row>
    <row r="312" spans="1:59" ht="12.75" customHeight="1">
      <c r="A312" s="136" t="s">
        <v>544</v>
      </c>
      <c r="B312" s="121">
        <v>42978</v>
      </c>
      <c r="C312" s="121">
        <v>43383</v>
      </c>
      <c r="D312" s="20" t="s">
        <v>621</v>
      </c>
      <c r="E312" s="18" t="s">
        <v>622</v>
      </c>
      <c r="F312" s="6">
        <v>353744</v>
      </c>
      <c r="G312" s="6" t="s">
        <v>62</v>
      </c>
      <c r="H312" s="6">
        <f>Table1[[#This Row],[Surgery Date]]-Table1[[#This Row],[Birth Date]]</f>
        <v>405</v>
      </c>
      <c r="I312" s="19" t="s">
        <v>63</v>
      </c>
      <c r="J312" s="6" t="s">
        <v>547</v>
      </c>
      <c r="K312" s="52">
        <v>35.799999999999997</v>
      </c>
      <c r="L312" s="52">
        <v>499.3</v>
      </c>
      <c r="M312" s="6" t="s">
        <v>78</v>
      </c>
      <c r="N312" s="36">
        <v>43381</v>
      </c>
      <c r="O312" s="64">
        <v>2043.75</v>
      </c>
      <c r="P312" s="64">
        <v>228.334</v>
      </c>
      <c r="Q312" s="64">
        <v>826.36099999999999</v>
      </c>
      <c r="R312" s="70">
        <v>299.72199999999998</v>
      </c>
      <c r="S312" s="64">
        <v>212.959</v>
      </c>
      <c r="T312" s="64">
        <v>189.53299999999999</v>
      </c>
      <c r="U312" s="64">
        <v>167.59</v>
      </c>
      <c r="V312" s="64">
        <v>288.03699999999998</v>
      </c>
      <c r="W312" s="64">
        <v>189.03</v>
      </c>
      <c r="X312" s="64">
        <v>201.613</v>
      </c>
      <c r="Y312" s="64">
        <v>270.36</v>
      </c>
      <c r="Z312" s="64">
        <v>60.671900000000001</v>
      </c>
      <c r="AA312" s="64">
        <v>60.671900000000001</v>
      </c>
      <c r="AB312" s="45"/>
      <c r="AC312" s="40" t="s">
        <v>66</v>
      </c>
      <c r="AD312" s="60" t="e">
        <v>#N/A</v>
      </c>
      <c r="AE312" s="74" t="e">
        <v>#N/A</v>
      </c>
      <c r="AF312" s="61" t="e">
        <v>#N/A</v>
      </c>
      <c r="AG312" s="84" t="s">
        <v>157</v>
      </c>
      <c r="AH312" s="83">
        <v>-2.54</v>
      </c>
      <c r="AI312" s="89">
        <v>-1.75</v>
      </c>
      <c r="AJ312" s="83" t="s">
        <v>158</v>
      </c>
      <c r="AK312" s="80">
        <v>0</v>
      </c>
      <c r="AL312" s="84" t="s">
        <v>613</v>
      </c>
      <c r="AM312" s="84" t="s">
        <v>614</v>
      </c>
      <c r="AN312" s="80" t="s">
        <v>70</v>
      </c>
      <c r="AO312" s="82"/>
      <c r="AP312" s="84"/>
      <c r="AQ312" s="84"/>
      <c r="AR312" s="84"/>
      <c r="AS312" s="84"/>
      <c r="AT312" s="84"/>
      <c r="AU312" s="84"/>
      <c r="AV312" s="84"/>
      <c r="AW312" s="88"/>
      <c r="AX312" s="82">
        <v>21</v>
      </c>
      <c r="AY312" s="51">
        <f>Table1[[#This Row],[Surgery Date]]+Table1[[#This Row],[Days Post Injection]]</f>
        <v>43404</v>
      </c>
      <c r="AZ312" s="75">
        <v>886373400</v>
      </c>
      <c r="BA312" s="8" t="s">
        <v>71</v>
      </c>
      <c r="BB312" s="8" t="s">
        <v>71</v>
      </c>
      <c r="BC312" s="8" t="s">
        <v>72</v>
      </c>
      <c r="BD312" s="1" t="s">
        <v>160</v>
      </c>
      <c r="BE312" s="1">
        <v>0.57493213180084912</v>
      </c>
      <c r="BF312" s="1" t="s">
        <v>266</v>
      </c>
      <c r="BG312" s="1">
        <v>0.42506786819915088</v>
      </c>
    </row>
    <row r="313" spans="1:59" ht="12.75" customHeight="1">
      <c r="A313" s="136" t="s">
        <v>544</v>
      </c>
      <c r="B313" s="121">
        <v>42978</v>
      </c>
      <c r="C313" s="121">
        <v>43383</v>
      </c>
      <c r="D313" s="20" t="s">
        <v>623</v>
      </c>
      <c r="E313" s="18" t="s">
        <v>624</v>
      </c>
      <c r="F313" s="6">
        <v>353747</v>
      </c>
      <c r="G313" s="6" t="s">
        <v>62</v>
      </c>
      <c r="H313" s="6">
        <f>Table1[[#This Row],[Surgery Date]]-Table1[[#This Row],[Birth Date]]</f>
        <v>405</v>
      </c>
      <c r="I313" s="19" t="s">
        <v>63</v>
      </c>
      <c r="J313" s="6" t="s">
        <v>552</v>
      </c>
      <c r="K313" s="52">
        <v>31.9</v>
      </c>
      <c r="L313" s="52">
        <v>475.3</v>
      </c>
      <c r="M313" s="6" t="s">
        <v>78</v>
      </c>
      <c r="N313" s="36">
        <v>43381</v>
      </c>
      <c r="O313" s="64">
        <v>3033.64</v>
      </c>
      <c r="P313" s="64">
        <v>96.933800000000005</v>
      </c>
      <c r="Q313" s="64">
        <v>652.83399999999995</v>
      </c>
      <c r="R313" s="70">
        <v>426.57100000000003</v>
      </c>
      <c r="S313" s="64">
        <v>356.95800000000003</v>
      </c>
      <c r="T313" s="64">
        <v>339.73399999999998</v>
      </c>
      <c r="U313" s="64">
        <v>233.762</v>
      </c>
      <c r="V313" s="64">
        <v>275.99700000000001</v>
      </c>
      <c r="W313" s="64">
        <v>336.32100000000003</v>
      </c>
      <c r="X313" s="64">
        <v>315.73</v>
      </c>
      <c r="Y313" s="64">
        <v>285.483</v>
      </c>
      <c r="Z313" s="64">
        <v>172.625</v>
      </c>
      <c r="AA313" s="64">
        <v>172.625</v>
      </c>
      <c r="AB313" s="45"/>
      <c r="AC313" s="40" t="s">
        <v>66</v>
      </c>
      <c r="AD313" s="60" t="e">
        <v>#N/A</v>
      </c>
      <c r="AE313" s="74" t="e">
        <v>#N/A</v>
      </c>
      <c r="AF313" s="61" t="e">
        <v>#N/A</v>
      </c>
      <c r="AG313" s="84" t="s">
        <v>157</v>
      </c>
      <c r="AH313" s="83">
        <v>-2.54</v>
      </c>
      <c r="AI313" s="89">
        <v>-1.75</v>
      </c>
      <c r="AJ313" s="83" t="s">
        <v>158</v>
      </c>
      <c r="AK313" s="80">
        <v>0</v>
      </c>
      <c r="AL313" s="84" t="s">
        <v>613</v>
      </c>
      <c r="AM313" s="84" t="s">
        <v>614</v>
      </c>
      <c r="AN313" s="80" t="s">
        <v>70</v>
      </c>
      <c r="AO313" s="95"/>
      <c r="AP313" s="93"/>
      <c r="AQ313" s="93"/>
      <c r="AR313" s="93"/>
      <c r="AS313" s="93"/>
      <c r="AT313" s="93"/>
      <c r="AU313" s="93"/>
      <c r="AV313" s="93"/>
      <c r="AW313" s="88" t="s">
        <v>79</v>
      </c>
      <c r="AX313" s="82">
        <v>21</v>
      </c>
      <c r="AY313" s="51">
        <f>Table1[[#This Row],[Surgery Date]]+Table1[[#This Row],[Days Post Injection]]</f>
        <v>43404</v>
      </c>
      <c r="AZ313" s="75">
        <v>902096907</v>
      </c>
      <c r="BA313" s="2" t="s">
        <v>71</v>
      </c>
      <c r="BB313" s="2" t="s">
        <v>71</v>
      </c>
      <c r="BC313" s="2" t="s">
        <v>71</v>
      </c>
      <c r="BD313" s="1" t="s">
        <v>160</v>
      </c>
      <c r="BE313" s="1">
        <v>0.81930570041055961</v>
      </c>
      <c r="BF313" s="1" t="s">
        <v>159</v>
      </c>
      <c r="BG313" s="1">
        <v>0.17829455033303807</v>
      </c>
    </row>
    <row r="314" spans="1:59" ht="12.75" customHeight="1">
      <c r="A314" s="136" t="s">
        <v>544</v>
      </c>
      <c r="B314" s="121">
        <v>43058</v>
      </c>
      <c r="C314" s="121">
        <v>43425</v>
      </c>
      <c r="D314" s="20" t="s">
        <v>625</v>
      </c>
      <c r="E314" s="26" t="s">
        <v>576</v>
      </c>
      <c r="F314" s="6">
        <v>368279</v>
      </c>
      <c r="G314" s="6" t="s">
        <v>62</v>
      </c>
      <c r="H314" s="6">
        <f>Table1[[#This Row],[Surgery Date]]-Table1[[#This Row],[Birth Date]]</f>
        <v>367</v>
      </c>
      <c r="I314" s="19" t="s">
        <v>63</v>
      </c>
      <c r="J314" s="6" t="s">
        <v>552</v>
      </c>
      <c r="K314" s="52">
        <v>31.7</v>
      </c>
      <c r="L314" s="52">
        <v>442.7</v>
      </c>
      <c r="M314" s="6" t="s">
        <v>78</v>
      </c>
      <c r="N314" s="36">
        <v>43381</v>
      </c>
      <c r="O314" s="64">
        <v>3323.03</v>
      </c>
      <c r="P314" s="64">
        <v>74.533699999999996</v>
      </c>
      <c r="Q314" s="64">
        <v>617.08900000000006</v>
      </c>
      <c r="R314" s="70">
        <v>315.44799999999998</v>
      </c>
      <c r="S314" s="64">
        <v>327.601</v>
      </c>
      <c r="T314" s="64">
        <v>368.86500000000001</v>
      </c>
      <c r="U314" s="64">
        <v>339.137</v>
      </c>
      <c r="V314" s="64">
        <v>263.65100000000001</v>
      </c>
      <c r="W314" s="64">
        <v>384.673</v>
      </c>
      <c r="X314" s="64">
        <v>339.15300000000002</v>
      </c>
      <c r="Y314" s="64">
        <v>299.23599999999999</v>
      </c>
      <c r="Z314" s="64">
        <v>296.03199999999998</v>
      </c>
      <c r="AA314" s="64">
        <v>296.03199999999998</v>
      </c>
      <c r="AB314" s="45"/>
      <c r="AC314" s="40" t="s">
        <v>148</v>
      </c>
      <c r="AD314" s="60" t="e">
        <v>#N/A</v>
      </c>
      <c r="AE314" s="74" t="e">
        <v>#N/A</v>
      </c>
      <c r="AF314" s="61" t="e">
        <v>#N/A</v>
      </c>
      <c r="AG314" s="84" t="s">
        <v>359</v>
      </c>
      <c r="AH314" s="83">
        <v>-2.54</v>
      </c>
      <c r="AI314" s="89">
        <v>-4.5999999999999996</v>
      </c>
      <c r="AJ314" s="83" t="s">
        <v>375</v>
      </c>
      <c r="AK314" s="80">
        <v>0</v>
      </c>
      <c r="AL314" s="84" t="s">
        <v>548</v>
      </c>
      <c r="AM314" s="84" t="s">
        <v>549</v>
      </c>
      <c r="AN314" s="80" t="s">
        <v>70</v>
      </c>
      <c r="AO314" s="82"/>
      <c r="AP314" s="84"/>
      <c r="AQ314" s="84"/>
      <c r="AR314" s="84"/>
      <c r="AS314" s="84"/>
      <c r="AT314" s="84"/>
      <c r="AU314" s="84"/>
      <c r="AV314" s="84"/>
      <c r="AW314" s="88" t="s">
        <v>79</v>
      </c>
      <c r="AX314" s="82">
        <v>21</v>
      </c>
      <c r="AY314" s="51">
        <f>Table1[[#This Row],[Surgery Date]]+Table1[[#This Row],[Days Post Injection]]</f>
        <v>43446</v>
      </c>
      <c r="AZ314" s="75">
        <v>920608740</v>
      </c>
      <c r="BA314" s="8" t="s">
        <v>71</v>
      </c>
      <c r="BB314" s="8" t="s">
        <v>71</v>
      </c>
      <c r="BC314" s="8" t="s">
        <v>71</v>
      </c>
      <c r="BD314" s="1" t="s">
        <v>90</v>
      </c>
      <c r="BE314" s="1">
        <v>0.37306520071855448</v>
      </c>
      <c r="BF314" s="1" t="s">
        <v>361</v>
      </c>
      <c r="BG314" s="1">
        <v>0.34142818283717191</v>
      </c>
    </row>
    <row r="315" spans="1:59" ht="12.75" customHeight="1">
      <c r="A315" s="136" t="s">
        <v>544</v>
      </c>
      <c r="B315" s="121">
        <v>43103</v>
      </c>
      <c r="C315" s="121">
        <v>43472</v>
      </c>
      <c r="D315" s="20" t="s">
        <v>626</v>
      </c>
      <c r="E315" s="6" t="s">
        <v>574</v>
      </c>
      <c r="F315" s="6">
        <v>376226</v>
      </c>
      <c r="G315" s="6" t="s">
        <v>62</v>
      </c>
      <c r="H315" s="6">
        <f>Table1[[#This Row],[Surgery Date]]-Table1[[#This Row],[Birth Date]]</f>
        <v>369</v>
      </c>
      <c r="I315" s="19" t="s">
        <v>63</v>
      </c>
      <c r="J315" s="6" t="s">
        <v>547</v>
      </c>
      <c r="K315" s="52">
        <v>32.700000000000003</v>
      </c>
      <c r="L315" s="52">
        <v>478.7</v>
      </c>
      <c r="M315" s="6" t="s">
        <v>78</v>
      </c>
      <c r="N315" s="36">
        <v>43468</v>
      </c>
      <c r="O315" s="64">
        <v>3569.13</v>
      </c>
      <c r="P315" s="64">
        <v>103.998</v>
      </c>
      <c r="Q315" s="64">
        <v>755.46600000000001</v>
      </c>
      <c r="R315" s="70">
        <v>204.78800000000001</v>
      </c>
      <c r="S315" s="64">
        <v>415.30099999999999</v>
      </c>
      <c r="T315" s="64">
        <v>427.85</v>
      </c>
      <c r="U315" s="64">
        <v>463.02600000000001</v>
      </c>
      <c r="V315" s="64">
        <v>348.44799999999998</v>
      </c>
      <c r="W315" s="64">
        <v>442.5</v>
      </c>
      <c r="X315" s="64">
        <v>283.24099999999999</v>
      </c>
      <c r="Y315" s="64">
        <v>282.834</v>
      </c>
      <c r="Z315" s="64">
        <v>269.005</v>
      </c>
      <c r="AA315" s="64">
        <v>269.005</v>
      </c>
      <c r="AB315" s="45"/>
      <c r="AC315" s="40" t="s">
        <v>66</v>
      </c>
      <c r="AD315" s="60" t="e">
        <v>#N/A</v>
      </c>
      <c r="AE315" s="74" t="e">
        <v>#N/A</v>
      </c>
      <c r="AF315" s="61" t="e">
        <v>#N/A</v>
      </c>
      <c r="AG315" s="84" t="s">
        <v>367</v>
      </c>
      <c r="AH315" s="90">
        <v>2.88</v>
      </c>
      <c r="AI315" s="90">
        <v>-0.5</v>
      </c>
      <c r="AJ315" s="90">
        <v>1.9</v>
      </c>
      <c r="AK315" s="93">
        <v>0</v>
      </c>
      <c r="AL315" s="80" t="s">
        <v>548</v>
      </c>
      <c r="AM315" s="84" t="s">
        <v>549</v>
      </c>
      <c r="AN315" s="85" t="s">
        <v>94</v>
      </c>
      <c r="AO315" s="82"/>
      <c r="AP315" s="84"/>
      <c r="AQ315" s="84"/>
      <c r="AR315" s="84"/>
      <c r="AS315" s="84"/>
      <c r="AT315" s="84"/>
      <c r="AU315" s="84"/>
      <c r="AV315" s="84"/>
      <c r="AW315" s="88"/>
      <c r="AX315" s="82">
        <v>21</v>
      </c>
      <c r="AY315" s="51">
        <f>Table1[[#This Row],[Surgery Date]]+Table1[[#This Row],[Days Post Injection]]</f>
        <v>43493</v>
      </c>
      <c r="AZ315" s="75">
        <v>959801178</v>
      </c>
      <c r="BA315" s="8" t="s">
        <v>71</v>
      </c>
      <c r="BB315" s="8" t="s">
        <v>71</v>
      </c>
      <c r="BC315" s="8" t="s">
        <v>72</v>
      </c>
      <c r="BD315" s="1" t="s">
        <v>103</v>
      </c>
      <c r="BE315" s="1">
        <v>0.42800792861740788</v>
      </c>
      <c r="BF315" s="1" t="s">
        <v>127</v>
      </c>
      <c r="BG315" s="1">
        <v>0.25744767058407697</v>
      </c>
    </row>
    <row r="316" spans="1:59" ht="12.75" customHeight="1">
      <c r="A316" s="136" t="s">
        <v>544</v>
      </c>
      <c r="B316" s="121">
        <v>43103</v>
      </c>
      <c r="C316" s="121">
        <v>43474</v>
      </c>
      <c r="D316" s="20" t="s">
        <v>627</v>
      </c>
      <c r="E316" s="26" t="s">
        <v>576</v>
      </c>
      <c r="F316" s="6">
        <v>376218</v>
      </c>
      <c r="G316" s="6" t="s">
        <v>62</v>
      </c>
      <c r="H316" s="6">
        <f>Table1[[#This Row],[Surgery Date]]-Table1[[#This Row],[Birth Date]]</f>
        <v>371</v>
      </c>
      <c r="I316" s="19" t="s">
        <v>63</v>
      </c>
      <c r="J316" s="6" t="s">
        <v>552</v>
      </c>
      <c r="K316" s="52">
        <v>34.1</v>
      </c>
      <c r="L316" s="52">
        <v>501.2</v>
      </c>
      <c r="M316" s="6" t="s">
        <v>78</v>
      </c>
      <c r="N316" s="36">
        <v>43468</v>
      </c>
      <c r="O316" s="64">
        <v>4068.24</v>
      </c>
      <c r="P316" s="64">
        <v>134.20099999999999</v>
      </c>
      <c r="Q316" s="64">
        <v>1193.54</v>
      </c>
      <c r="R316" s="70">
        <v>404.392</v>
      </c>
      <c r="S316" s="64">
        <v>561.08100000000002</v>
      </c>
      <c r="T316" s="64">
        <v>615.10900000000004</v>
      </c>
      <c r="U316" s="64">
        <v>452.37799999999999</v>
      </c>
      <c r="V316" s="64">
        <v>337.32799999999997</v>
      </c>
      <c r="W316" s="64">
        <v>400.02699999999999</v>
      </c>
      <c r="X316" s="64">
        <v>285.47899999999998</v>
      </c>
      <c r="Y316" s="64">
        <v>350.60700000000003</v>
      </c>
      <c r="Z316" s="64">
        <v>312.52600000000001</v>
      </c>
      <c r="AA316" s="64">
        <v>312.52600000000001</v>
      </c>
      <c r="AB316" s="45" t="s">
        <v>136</v>
      </c>
      <c r="AC316" s="40" t="s">
        <v>148</v>
      </c>
      <c r="AD316" s="60">
        <v>2</v>
      </c>
      <c r="AE316" s="74">
        <v>1.399</v>
      </c>
      <c r="AF316" s="61">
        <v>363.01505174706898</v>
      </c>
      <c r="AG316" s="84" t="s">
        <v>359</v>
      </c>
      <c r="AH316" s="90">
        <v>-2.54</v>
      </c>
      <c r="AI316" s="90">
        <v>-4.5999999999999996</v>
      </c>
      <c r="AJ316" s="90" t="s">
        <v>375</v>
      </c>
      <c r="AK316" s="93">
        <v>0</v>
      </c>
      <c r="AL316" s="80" t="s">
        <v>548</v>
      </c>
      <c r="AM316" s="84" t="s">
        <v>549</v>
      </c>
      <c r="AN316" s="85" t="s">
        <v>94</v>
      </c>
      <c r="AO316" s="82"/>
      <c r="AP316" s="84"/>
      <c r="AQ316" s="84"/>
      <c r="AR316" s="84"/>
      <c r="AS316" s="84"/>
      <c r="AT316" s="84"/>
      <c r="AU316" s="84"/>
      <c r="AV316" s="84"/>
      <c r="AW316" s="88" t="s">
        <v>79</v>
      </c>
      <c r="AX316" s="82">
        <v>21</v>
      </c>
      <c r="AY316" s="51">
        <f>Table1[[#This Row],[Surgery Date]]+Table1[[#This Row],[Days Post Injection]]</f>
        <v>43495</v>
      </c>
      <c r="AZ316" s="75">
        <v>976677944</v>
      </c>
      <c r="BA316" s="8" t="s">
        <v>71</v>
      </c>
      <c r="BB316" s="8" t="s">
        <v>71</v>
      </c>
      <c r="BC316" s="8" t="s">
        <v>71</v>
      </c>
      <c r="BD316" s="1" t="s">
        <v>182</v>
      </c>
      <c r="BE316" s="1">
        <v>0.43903576741162198</v>
      </c>
      <c r="BF316" s="1" t="s">
        <v>183</v>
      </c>
      <c r="BG316" s="1">
        <v>0.24917485918093096</v>
      </c>
    </row>
    <row r="317" spans="1:59" ht="12.75" customHeight="1">
      <c r="A317" s="136" t="s">
        <v>544</v>
      </c>
      <c r="B317" s="121">
        <v>43103</v>
      </c>
      <c r="C317" s="121">
        <v>43474</v>
      </c>
      <c r="D317" s="10" t="s">
        <v>628</v>
      </c>
      <c r="E317" s="26" t="s">
        <v>576</v>
      </c>
      <c r="F317" s="11">
        <v>376219</v>
      </c>
      <c r="G317" s="6" t="s">
        <v>62</v>
      </c>
      <c r="H317" s="6">
        <f>Table1[[#This Row],[Surgery Date]]-Table1[[#This Row],[Birth Date]]</f>
        <v>371</v>
      </c>
      <c r="I317" s="19" t="s">
        <v>63</v>
      </c>
      <c r="J317" s="6" t="s">
        <v>552</v>
      </c>
      <c r="K317" s="52">
        <v>33.6</v>
      </c>
      <c r="L317" s="52">
        <v>450.2</v>
      </c>
      <c r="M317" s="6" t="s">
        <v>78</v>
      </c>
      <c r="N317" s="36">
        <v>43468</v>
      </c>
      <c r="O317" s="64">
        <v>3309.34</v>
      </c>
      <c r="P317" s="64">
        <v>142.06399999999999</v>
      </c>
      <c r="Q317" s="64">
        <v>942.27800000000002</v>
      </c>
      <c r="R317" s="70">
        <v>392.13499999999999</v>
      </c>
      <c r="S317" s="64">
        <v>455.19400000000002</v>
      </c>
      <c r="T317" s="64">
        <v>292.452</v>
      </c>
      <c r="U317" s="64">
        <v>383.512</v>
      </c>
      <c r="V317" s="64">
        <v>238.96100000000001</v>
      </c>
      <c r="W317" s="64">
        <v>216.52699999999999</v>
      </c>
      <c r="X317" s="64">
        <v>210.613</v>
      </c>
      <c r="Y317" s="64">
        <v>419.642</v>
      </c>
      <c r="Z317" s="64">
        <v>389.82799999999997</v>
      </c>
      <c r="AA317" s="64">
        <v>389.82799999999997</v>
      </c>
      <c r="AB317" s="45" t="s">
        <v>136</v>
      </c>
      <c r="AC317" s="40" t="s">
        <v>148</v>
      </c>
      <c r="AD317" s="60">
        <v>4</v>
      </c>
      <c r="AE317" s="74">
        <v>1.1659999999999999</v>
      </c>
      <c r="AF317" s="61">
        <v>145.51079009283501</v>
      </c>
      <c r="AG317" s="84" t="s">
        <v>367</v>
      </c>
      <c r="AH317" s="90">
        <v>2.88</v>
      </c>
      <c r="AI317" s="90">
        <v>-0.5</v>
      </c>
      <c r="AJ317" s="90">
        <v>1.9</v>
      </c>
      <c r="AK317" s="93">
        <v>0</v>
      </c>
      <c r="AL317" s="80" t="s">
        <v>548</v>
      </c>
      <c r="AM317" s="84" t="s">
        <v>549</v>
      </c>
      <c r="AN317" s="85" t="s">
        <v>94</v>
      </c>
      <c r="AO317" s="82"/>
      <c r="AP317" s="84"/>
      <c r="AQ317" s="84"/>
      <c r="AR317" s="84"/>
      <c r="AS317" s="84"/>
      <c r="AT317" s="84"/>
      <c r="AU317" s="84"/>
      <c r="AV317" s="84"/>
      <c r="AW317" s="88" t="s">
        <v>79</v>
      </c>
      <c r="AX317" s="82">
        <v>21</v>
      </c>
      <c r="AY317" s="51">
        <f>Table1[[#This Row],[Surgery Date]]+Table1[[#This Row],[Days Post Injection]]</f>
        <v>43495</v>
      </c>
      <c r="AZ317" s="75">
        <v>994188794</v>
      </c>
      <c r="BA317" s="8" t="s">
        <v>71</v>
      </c>
      <c r="BB317" s="8" t="s">
        <v>71</v>
      </c>
      <c r="BC317" s="8" t="s">
        <v>71</v>
      </c>
      <c r="BD317" s="1" t="s">
        <v>103</v>
      </c>
      <c r="BE317" s="1">
        <v>0.91615299647344661</v>
      </c>
      <c r="BF317" s="1" t="s">
        <v>140</v>
      </c>
      <c r="BG317" s="1">
        <v>3.8338923742438663E-2</v>
      </c>
    </row>
    <row r="318" spans="1:59" ht="12.75" customHeight="1">
      <c r="A318" s="136" t="s">
        <v>544</v>
      </c>
      <c r="B318" s="123">
        <v>43100</v>
      </c>
      <c r="C318" s="123">
        <v>43497</v>
      </c>
      <c r="D318" s="10" t="s">
        <v>629</v>
      </c>
      <c r="E318" s="26" t="s">
        <v>556</v>
      </c>
      <c r="F318" s="11">
        <v>375694</v>
      </c>
      <c r="G318" s="14" t="s">
        <v>62</v>
      </c>
      <c r="H318" s="6">
        <f>Table1[[#This Row],[Surgery Date]]-Table1[[#This Row],[Birth Date]]</f>
        <v>397</v>
      </c>
      <c r="I318" s="19" t="s">
        <v>63</v>
      </c>
      <c r="J318" s="14" t="s">
        <v>552</v>
      </c>
      <c r="K318" s="58">
        <v>36</v>
      </c>
      <c r="L318" s="58">
        <v>575.29999999999995</v>
      </c>
      <c r="M318" s="14" t="s">
        <v>78</v>
      </c>
      <c r="N318" s="36">
        <v>43486</v>
      </c>
      <c r="O318" s="64">
        <v>3259.87</v>
      </c>
      <c r="P318" s="64">
        <v>181.268</v>
      </c>
      <c r="Q318" s="64">
        <v>1019.98</v>
      </c>
      <c r="R318" s="70">
        <v>389.81599999999997</v>
      </c>
      <c r="S318" s="64">
        <v>373.14100000000002</v>
      </c>
      <c r="T318" s="64">
        <v>357.41899999999998</v>
      </c>
      <c r="U318" s="64">
        <v>319.79899999999998</v>
      </c>
      <c r="V318" s="64">
        <v>351.89499999999998</v>
      </c>
      <c r="W318" s="64">
        <v>316.28100000000001</v>
      </c>
      <c r="X318" s="64">
        <v>382.41199999999998</v>
      </c>
      <c r="Y318" s="64">
        <v>217.79900000000001</v>
      </c>
      <c r="Z318" s="64">
        <v>251.261</v>
      </c>
      <c r="AA318" s="64">
        <v>251.261</v>
      </c>
      <c r="AB318" s="45" t="s">
        <v>136</v>
      </c>
      <c r="AC318" s="40" t="s">
        <v>148</v>
      </c>
      <c r="AD318" s="60">
        <v>3</v>
      </c>
      <c r="AE318" s="74">
        <v>1.746</v>
      </c>
      <c r="AF318" s="61">
        <v>303.76835314821</v>
      </c>
      <c r="AG318" s="93" t="s">
        <v>359</v>
      </c>
      <c r="AH318" s="90">
        <v>-2.54</v>
      </c>
      <c r="AI318" s="90">
        <v>-4.5999999999999996</v>
      </c>
      <c r="AJ318" s="90" t="s">
        <v>375</v>
      </c>
      <c r="AK318" s="93">
        <v>0</v>
      </c>
      <c r="AL318" s="80" t="s">
        <v>548</v>
      </c>
      <c r="AM318" s="84" t="s">
        <v>549</v>
      </c>
      <c r="AN318" s="85" t="s">
        <v>94</v>
      </c>
      <c r="AO318" s="82"/>
      <c r="AP318" s="84"/>
      <c r="AQ318" s="84"/>
      <c r="AR318" s="84"/>
      <c r="AS318" s="80"/>
      <c r="AT318" s="84"/>
      <c r="AU318" s="84"/>
      <c r="AV318" s="84"/>
      <c r="AW318" s="88" t="s">
        <v>79</v>
      </c>
      <c r="AX318" s="82">
        <v>21</v>
      </c>
      <c r="AY318" s="51">
        <f>Table1[[#This Row],[Surgery Date]]+Table1[[#This Row],[Days Post Injection]]</f>
        <v>43518</v>
      </c>
      <c r="AZ318" s="75">
        <v>976037138</v>
      </c>
      <c r="BA318" s="2" t="s">
        <v>71</v>
      </c>
      <c r="BB318" s="2" t="s">
        <v>71</v>
      </c>
      <c r="BC318" s="2" t="s">
        <v>71</v>
      </c>
      <c r="BD318" s="1" t="s">
        <v>182</v>
      </c>
      <c r="BE318" s="1">
        <v>0.55122230680119766</v>
      </c>
      <c r="BF318" s="1" t="s">
        <v>183</v>
      </c>
      <c r="BG318" s="1">
        <v>0.22517297832877695</v>
      </c>
    </row>
    <row r="319" spans="1:59" ht="12.75" customHeight="1">
      <c r="A319" s="136" t="s">
        <v>544</v>
      </c>
      <c r="B319" s="123">
        <v>43100</v>
      </c>
      <c r="C319" s="123">
        <v>43497</v>
      </c>
      <c r="D319" s="10" t="s">
        <v>630</v>
      </c>
      <c r="E319" s="26" t="s">
        <v>554</v>
      </c>
      <c r="F319" s="11">
        <v>375696</v>
      </c>
      <c r="G319" s="14" t="s">
        <v>120</v>
      </c>
      <c r="H319" s="6">
        <f>Table1[[#This Row],[Surgery Date]]-Table1[[#This Row],[Birth Date]]</f>
        <v>397</v>
      </c>
      <c r="I319" s="19" t="s">
        <v>63</v>
      </c>
      <c r="J319" s="14" t="s">
        <v>547</v>
      </c>
      <c r="K319" s="58">
        <v>26.5</v>
      </c>
      <c r="L319" s="58">
        <v>490.8</v>
      </c>
      <c r="M319" s="14" t="s">
        <v>78</v>
      </c>
      <c r="N319" s="36">
        <v>43486</v>
      </c>
      <c r="O319" s="64">
        <v>2595.17</v>
      </c>
      <c r="P319" s="64">
        <v>148.334</v>
      </c>
      <c r="Q319" s="64">
        <v>635.96100000000001</v>
      </c>
      <c r="R319" s="70">
        <v>317.74599999999998</v>
      </c>
      <c r="S319" s="64">
        <v>370.04599999999999</v>
      </c>
      <c r="T319" s="64">
        <v>328.08499999999998</v>
      </c>
      <c r="U319" s="64">
        <v>328.72699999999998</v>
      </c>
      <c r="V319" s="64">
        <v>131.31399999999999</v>
      </c>
      <c r="W319" s="64">
        <v>257.22399999999999</v>
      </c>
      <c r="X319" s="64">
        <v>354.67200000000003</v>
      </c>
      <c r="Y319" s="64">
        <v>104.383</v>
      </c>
      <c r="Z319" s="64">
        <v>169.786</v>
      </c>
      <c r="AA319" s="64">
        <v>169.786</v>
      </c>
      <c r="AB319" s="45"/>
      <c r="AC319" s="40" t="s">
        <v>66</v>
      </c>
      <c r="AD319" s="60" t="e">
        <v>#N/A</v>
      </c>
      <c r="AE319" s="74" t="e">
        <v>#N/A</v>
      </c>
      <c r="AF319" s="61" t="e">
        <v>#N/A</v>
      </c>
      <c r="AG319" s="93" t="s">
        <v>359</v>
      </c>
      <c r="AH319" s="90">
        <v>-2.54</v>
      </c>
      <c r="AI319" s="90">
        <v>-4.5999999999999996</v>
      </c>
      <c r="AJ319" s="90" t="s">
        <v>375</v>
      </c>
      <c r="AK319" s="93">
        <v>0</v>
      </c>
      <c r="AL319" s="80" t="s">
        <v>548</v>
      </c>
      <c r="AM319" s="84" t="s">
        <v>549</v>
      </c>
      <c r="AN319" s="85" t="s">
        <v>94</v>
      </c>
      <c r="AO319" s="82"/>
      <c r="AP319" s="84"/>
      <c r="AQ319" s="84"/>
      <c r="AR319" s="84"/>
      <c r="AS319" s="80"/>
      <c r="AT319" s="84"/>
      <c r="AU319" s="84"/>
      <c r="AV319" s="84"/>
      <c r="AW319" s="88"/>
      <c r="AX319" s="82">
        <v>21</v>
      </c>
      <c r="AY319" s="51">
        <f>Table1[[#This Row],[Surgery Date]]+Table1[[#This Row],[Days Post Injection]]</f>
        <v>43518</v>
      </c>
      <c r="AZ319" s="75">
        <v>958385816</v>
      </c>
      <c r="BA319" s="2" t="s">
        <v>71</v>
      </c>
      <c r="BB319" s="2" t="s">
        <v>71</v>
      </c>
      <c r="BC319" s="2" t="s">
        <v>72</v>
      </c>
      <c r="BD319" s="1" t="s">
        <v>182</v>
      </c>
      <c r="BE319" s="1">
        <v>0.35557401717266446</v>
      </c>
      <c r="BF319" s="1" t="s">
        <v>90</v>
      </c>
      <c r="BG319" s="1">
        <v>0.24601925380958378</v>
      </c>
    </row>
    <row r="320" spans="1:59" ht="12.75" customHeight="1">
      <c r="A320" s="136" t="s">
        <v>544</v>
      </c>
      <c r="B320" s="123">
        <v>43172</v>
      </c>
      <c r="C320" s="123">
        <v>43535</v>
      </c>
      <c r="D320" s="10" t="s">
        <v>631</v>
      </c>
      <c r="E320" s="6" t="s">
        <v>574</v>
      </c>
      <c r="F320" s="11">
        <v>388055</v>
      </c>
      <c r="G320" s="14" t="s">
        <v>120</v>
      </c>
      <c r="H320" s="6">
        <f>Table1[[#This Row],[Surgery Date]]-Table1[[#This Row],[Birth Date]]</f>
        <v>363</v>
      </c>
      <c r="I320" s="19" t="s">
        <v>63</v>
      </c>
      <c r="J320" s="14" t="s">
        <v>547</v>
      </c>
      <c r="K320" s="58">
        <v>24.9</v>
      </c>
      <c r="L320" s="58">
        <v>466.3</v>
      </c>
      <c r="M320" s="14" t="s">
        <v>78</v>
      </c>
      <c r="N320" s="36">
        <v>43523</v>
      </c>
      <c r="O320" s="64">
        <v>3761.94</v>
      </c>
      <c r="P320" s="64">
        <v>111.934</v>
      </c>
      <c r="Q320" s="64">
        <v>1007.38</v>
      </c>
      <c r="R320" s="70">
        <v>586.505</v>
      </c>
      <c r="S320" s="64">
        <v>516.82899999999995</v>
      </c>
      <c r="T320" s="64">
        <v>382.75599999999997</v>
      </c>
      <c r="U320" s="64">
        <v>293.036</v>
      </c>
      <c r="V320" s="64">
        <v>288.40699999999998</v>
      </c>
      <c r="W320" s="64">
        <v>379.608</v>
      </c>
      <c r="X320" s="64">
        <v>339.07299999999998</v>
      </c>
      <c r="Y320" s="64">
        <v>406.62400000000002</v>
      </c>
      <c r="Z320" s="64">
        <v>261.09500000000003</v>
      </c>
      <c r="AA320" s="64">
        <v>261.09500000000003</v>
      </c>
      <c r="AB320" s="45"/>
      <c r="AC320" s="40" t="s">
        <v>66</v>
      </c>
      <c r="AD320" s="60" t="e">
        <v>#N/A</v>
      </c>
      <c r="AE320" s="74" t="e">
        <v>#N/A</v>
      </c>
      <c r="AF320" s="61" t="e">
        <v>#N/A</v>
      </c>
      <c r="AG320" s="93" t="s">
        <v>335</v>
      </c>
      <c r="AH320" s="90">
        <v>1.1000000000000001</v>
      </c>
      <c r="AI320" s="90">
        <v>-0.25</v>
      </c>
      <c r="AJ320" s="90">
        <v>1.3</v>
      </c>
      <c r="AK320" s="93">
        <v>0</v>
      </c>
      <c r="AL320" s="80" t="s">
        <v>548</v>
      </c>
      <c r="AM320" s="84" t="s">
        <v>549</v>
      </c>
      <c r="AN320" s="85" t="s">
        <v>94</v>
      </c>
      <c r="AO320" s="82"/>
      <c r="AP320" s="84"/>
      <c r="AQ320" s="84"/>
      <c r="AR320" s="84"/>
      <c r="AS320" s="80"/>
      <c r="AT320" s="84"/>
      <c r="AU320" s="84"/>
      <c r="AV320" s="84"/>
      <c r="AW320" s="88"/>
      <c r="AX320" s="82">
        <v>21</v>
      </c>
      <c r="AY320" s="13">
        <f>Table1[[#This Row],[Surgery Date]]+Table1[[#This Row],[Days Post Injection]]</f>
        <v>43556</v>
      </c>
      <c r="AZ320" s="75">
        <v>960518809</v>
      </c>
      <c r="BA320" s="2" t="s">
        <v>71</v>
      </c>
      <c r="BB320" s="2" t="s">
        <v>71</v>
      </c>
      <c r="BC320" s="2" t="s">
        <v>72</v>
      </c>
      <c r="BD320" s="1" t="s">
        <v>96</v>
      </c>
      <c r="BE320" s="1">
        <v>0.73904438791762195</v>
      </c>
      <c r="BF320" s="1" t="s">
        <v>95</v>
      </c>
      <c r="BG320" s="1">
        <v>0.22467445106516362</v>
      </c>
    </row>
    <row r="321" spans="1:59" ht="12.75" customHeight="1">
      <c r="A321" s="136" t="s">
        <v>544</v>
      </c>
      <c r="B321" s="123">
        <v>43147</v>
      </c>
      <c r="C321" s="123">
        <v>43530</v>
      </c>
      <c r="D321" s="10" t="s">
        <v>632</v>
      </c>
      <c r="E321" s="26" t="s">
        <v>556</v>
      </c>
      <c r="F321" s="11">
        <v>384059</v>
      </c>
      <c r="G321" s="14" t="s">
        <v>62</v>
      </c>
      <c r="H321" s="6">
        <f>Table1[[#This Row],[Surgery Date]]-Table1[[#This Row],[Birth Date]]</f>
        <v>383</v>
      </c>
      <c r="I321" s="19" t="s">
        <v>63</v>
      </c>
      <c r="J321" s="14" t="s">
        <v>552</v>
      </c>
      <c r="K321" s="58">
        <v>39.200000000000003</v>
      </c>
      <c r="L321" s="58">
        <v>489.1</v>
      </c>
      <c r="M321" s="14" t="s">
        <v>78</v>
      </c>
      <c r="N321" s="36">
        <v>43523</v>
      </c>
      <c r="O321" s="64">
        <v>4078.21</v>
      </c>
      <c r="P321" s="64">
        <v>151.20099999999999</v>
      </c>
      <c r="Q321" s="64">
        <v>1001.95</v>
      </c>
      <c r="R321" s="70">
        <v>304.358</v>
      </c>
      <c r="S321" s="64">
        <v>512.23</v>
      </c>
      <c r="T321" s="64">
        <v>530.63800000000003</v>
      </c>
      <c r="U321" s="64">
        <v>481.024</v>
      </c>
      <c r="V321" s="64">
        <v>404.44299999999998</v>
      </c>
      <c r="W321" s="64">
        <v>146.215</v>
      </c>
      <c r="X321" s="64">
        <v>426.99400000000003</v>
      </c>
      <c r="Y321" s="64">
        <v>444.05200000000002</v>
      </c>
      <c r="Z321" s="64">
        <v>400.15899999999999</v>
      </c>
      <c r="AA321" s="64">
        <v>400.15899999999999</v>
      </c>
      <c r="AB321" s="45"/>
      <c r="AC321" s="40" t="s">
        <v>66</v>
      </c>
      <c r="AD321" s="60" t="e">
        <v>#N/A</v>
      </c>
      <c r="AE321" s="74" t="e">
        <v>#N/A</v>
      </c>
      <c r="AF321" s="61" t="e">
        <v>#N/A</v>
      </c>
      <c r="AG321" s="93" t="s">
        <v>381</v>
      </c>
      <c r="AH321" s="90">
        <v>-3.52</v>
      </c>
      <c r="AI321" s="90">
        <v>-2</v>
      </c>
      <c r="AJ321" s="90">
        <v>1.35</v>
      </c>
      <c r="AK321" s="93">
        <v>0</v>
      </c>
      <c r="AL321" s="84" t="s">
        <v>613</v>
      </c>
      <c r="AM321" s="84" t="s">
        <v>614</v>
      </c>
      <c r="AN321" s="80" t="s">
        <v>70</v>
      </c>
      <c r="AO321" s="82"/>
      <c r="AP321" s="84"/>
      <c r="AQ321" s="84"/>
      <c r="AR321" s="84"/>
      <c r="AS321" s="80"/>
      <c r="AT321" s="84"/>
      <c r="AU321" s="84"/>
      <c r="AV321" s="84"/>
      <c r="AW321" s="88" t="s">
        <v>79</v>
      </c>
      <c r="AX321" s="82">
        <v>21</v>
      </c>
      <c r="AY321" s="13">
        <f>Table1[[#This Row],[Surgery Date]]+Table1[[#This Row],[Days Post Injection]]</f>
        <v>43551</v>
      </c>
      <c r="AZ321" s="75">
        <v>889243050</v>
      </c>
      <c r="BA321" s="2" t="s">
        <v>71</v>
      </c>
      <c r="BB321" s="2" t="s">
        <v>71</v>
      </c>
      <c r="BC321" s="2" t="s">
        <v>71</v>
      </c>
      <c r="BD321" s="1" t="s">
        <v>174</v>
      </c>
      <c r="BE321" s="1">
        <v>0.94398021804365284</v>
      </c>
      <c r="BF321" s="1" t="s">
        <v>159</v>
      </c>
      <c r="BG321" s="1">
        <v>4.8862154352291291E-2</v>
      </c>
    </row>
    <row r="322" spans="1:59" ht="12.75" customHeight="1">
      <c r="A322" s="136" t="s">
        <v>544</v>
      </c>
      <c r="B322" s="123">
        <v>42949</v>
      </c>
      <c r="C322" s="123">
        <v>43528</v>
      </c>
      <c r="D322" s="10" t="s">
        <v>633</v>
      </c>
      <c r="E322" s="6" t="s">
        <v>546</v>
      </c>
      <c r="F322" s="11">
        <v>348507</v>
      </c>
      <c r="G322" s="14" t="s">
        <v>120</v>
      </c>
      <c r="H322" s="6">
        <f>Table1[[#This Row],[Surgery Date]]-Table1[[#This Row],[Birth Date]]</f>
        <v>579</v>
      </c>
      <c r="I322" s="14" t="s">
        <v>571</v>
      </c>
      <c r="J322" s="14" t="s">
        <v>547</v>
      </c>
      <c r="K322" s="58">
        <v>34.799999999999997</v>
      </c>
      <c r="L322" s="58">
        <v>444.5</v>
      </c>
      <c r="M322" s="14" t="s">
        <v>78</v>
      </c>
      <c r="N322" s="36">
        <v>43523</v>
      </c>
      <c r="O322" s="64">
        <v>2138.58</v>
      </c>
      <c r="P322" s="64">
        <v>305.66800000000001</v>
      </c>
      <c r="Q322" s="64">
        <v>842.34</v>
      </c>
      <c r="R322" s="70">
        <v>396.37599999999998</v>
      </c>
      <c r="S322" s="64">
        <v>247.55600000000001</v>
      </c>
      <c r="T322" s="64">
        <v>315.154</v>
      </c>
      <c r="U322" s="64">
        <v>245.108</v>
      </c>
      <c r="V322" s="64">
        <v>183.262</v>
      </c>
      <c r="W322" s="64">
        <v>201.172</v>
      </c>
      <c r="X322" s="64">
        <v>143.31800000000001</v>
      </c>
      <c r="Y322" s="64">
        <v>146.751</v>
      </c>
      <c r="Z322" s="64">
        <v>158.06399999999999</v>
      </c>
      <c r="AA322" s="64">
        <v>158.06399999999999</v>
      </c>
      <c r="AB322" s="45"/>
      <c r="AC322" s="40" t="s">
        <v>66</v>
      </c>
      <c r="AD322" s="60" t="e">
        <v>#N/A</v>
      </c>
      <c r="AE322" s="74" t="e">
        <v>#N/A</v>
      </c>
      <c r="AF322" s="61" t="e">
        <v>#N/A</v>
      </c>
      <c r="AG322" s="116" t="s">
        <v>458</v>
      </c>
      <c r="AH322" s="94">
        <v>-5.52</v>
      </c>
      <c r="AI322" s="94">
        <v>-0.85</v>
      </c>
      <c r="AJ322" s="90">
        <v>2.75</v>
      </c>
      <c r="AK322" s="84">
        <v>0</v>
      </c>
      <c r="AL322" s="80" t="s">
        <v>548</v>
      </c>
      <c r="AM322" s="80" t="s">
        <v>549</v>
      </c>
      <c r="AN322" s="80" t="s">
        <v>70</v>
      </c>
      <c r="AO322" s="82"/>
      <c r="AP322" s="84"/>
      <c r="AQ322" s="84"/>
      <c r="AR322" s="84"/>
      <c r="AS322" s="80"/>
      <c r="AT322" s="84"/>
      <c r="AU322" s="84"/>
      <c r="AV322" s="84"/>
      <c r="AW322" s="88"/>
      <c r="AX322" s="82">
        <v>21</v>
      </c>
      <c r="AY322" s="51">
        <f>Table1[[#This Row],[Surgery Date]]+Table1[[#This Row],[Days Post Injection]]</f>
        <v>43549</v>
      </c>
      <c r="AZ322" s="75">
        <v>878194953</v>
      </c>
      <c r="BA322" s="2" t="s">
        <v>71</v>
      </c>
      <c r="BB322" s="2" t="s">
        <v>71</v>
      </c>
      <c r="BC322" s="2" t="s">
        <v>72</v>
      </c>
      <c r="BD322" s="1" t="s">
        <v>463</v>
      </c>
      <c r="BE322" s="1">
        <v>0.33829749336464954</v>
      </c>
      <c r="BF322" s="1" t="s">
        <v>438</v>
      </c>
      <c r="BG322" s="1">
        <v>0.2599217479181487</v>
      </c>
    </row>
    <row r="323" spans="1:59" ht="12.75" customHeight="1">
      <c r="A323" s="136" t="s">
        <v>544</v>
      </c>
      <c r="B323" s="123">
        <v>43149</v>
      </c>
      <c r="C323" s="123">
        <v>43528</v>
      </c>
      <c r="D323" s="10" t="s">
        <v>634</v>
      </c>
      <c r="E323" s="26" t="s">
        <v>590</v>
      </c>
      <c r="F323" s="11">
        <v>384030</v>
      </c>
      <c r="G323" s="14" t="s">
        <v>120</v>
      </c>
      <c r="H323" s="6">
        <f>Table1[[#This Row],[Surgery Date]]-Table1[[#This Row],[Birth Date]]</f>
        <v>379</v>
      </c>
      <c r="I323" s="19" t="s">
        <v>63</v>
      </c>
      <c r="J323" s="14" t="s">
        <v>547</v>
      </c>
      <c r="K323" s="58">
        <v>24.5</v>
      </c>
      <c r="L323" s="58">
        <v>461.4</v>
      </c>
      <c r="M323" s="14" t="s">
        <v>78</v>
      </c>
      <c r="N323" s="36">
        <v>43523</v>
      </c>
      <c r="O323" s="64">
        <v>3069.75</v>
      </c>
      <c r="P323" s="64">
        <v>77.400400000000005</v>
      </c>
      <c r="Q323" s="64">
        <v>646.17399999999998</v>
      </c>
      <c r="R323" s="70">
        <v>388.86399999999998</v>
      </c>
      <c r="S323" s="64">
        <v>316.81900000000002</v>
      </c>
      <c r="T323" s="64">
        <v>456.02699999999999</v>
      </c>
      <c r="U323" s="64">
        <v>321.30399999999997</v>
      </c>
      <c r="V323" s="64">
        <v>294.10199999999998</v>
      </c>
      <c r="W323" s="64">
        <v>255.91499999999999</v>
      </c>
      <c r="X323" s="64">
        <v>209.79900000000001</v>
      </c>
      <c r="Y323" s="64">
        <v>296.45699999999999</v>
      </c>
      <c r="Z323" s="64">
        <v>243.542</v>
      </c>
      <c r="AA323" s="64">
        <v>243.542</v>
      </c>
      <c r="AB323" s="45"/>
      <c r="AC323" s="40" t="s">
        <v>66</v>
      </c>
      <c r="AD323" s="60" t="e">
        <v>#N/A</v>
      </c>
      <c r="AE323" s="74" t="e">
        <v>#N/A</v>
      </c>
      <c r="AF323" s="61" t="e">
        <v>#N/A</v>
      </c>
      <c r="AG323" s="116" t="s">
        <v>587</v>
      </c>
      <c r="AH323" s="90">
        <v>-4.84</v>
      </c>
      <c r="AI323" s="90">
        <v>0.22</v>
      </c>
      <c r="AJ323" s="90">
        <v>3.85</v>
      </c>
      <c r="AK323" s="93">
        <v>0</v>
      </c>
      <c r="AL323" s="93" t="s">
        <v>548</v>
      </c>
      <c r="AM323" s="84" t="s">
        <v>549</v>
      </c>
      <c r="AN323" s="137" t="s">
        <v>94</v>
      </c>
      <c r="AO323" s="82"/>
      <c r="AP323" s="84"/>
      <c r="AQ323" s="84"/>
      <c r="AR323" s="84"/>
      <c r="AS323" s="80"/>
      <c r="AT323" s="84"/>
      <c r="AU323" s="84"/>
      <c r="AV323" s="84"/>
      <c r="AW323" s="88"/>
      <c r="AX323" s="82">
        <v>21</v>
      </c>
      <c r="AY323" s="13">
        <f>Table1[[#This Row],[Surgery Date]]+Table1[[#This Row],[Days Post Injection]]</f>
        <v>43549</v>
      </c>
      <c r="AZ323" s="75">
        <v>878847049</v>
      </c>
      <c r="BA323" s="2" t="s">
        <v>71</v>
      </c>
      <c r="BB323" s="2" t="s">
        <v>71</v>
      </c>
      <c r="BC323" s="2" t="s">
        <v>72</v>
      </c>
      <c r="BD323" s="1" t="s">
        <v>609</v>
      </c>
      <c r="BE323" s="1">
        <v>0.38847735008165962</v>
      </c>
      <c r="BF323" s="1" t="s">
        <v>635</v>
      </c>
      <c r="BG323" s="1">
        <v>0.27262102697785023</v>
      </c>
    </row>
    <row r="324" spans="1:59" ht="12.75" customHeight="1">
      <c r="A324" s="136" t="s">
        <v>544</v>
      </c>
      <c r="B324" s="123">
        <v>43149</v>
      </c>
      <c r="C324" s="123">
        <v>43528</v>
      </c>
      <c r="D324" s="10" t="s">
        <v>636</v>
      </c>
      <c r="E324" s="26" t="s">
        <v>590</v>
      </c>
      <c r="F324" s="11">
        <v>384032</v>
      </c>
      <c r="G324" s="14" t="s">
        <v>120</v>
      </c>
      <c r="H324" s="6">
        <f>Table1[[#This Row],[Surgery Date]]-Table1[[#This Row],[Birth Date]]</f>
        <v>379</v>
      </c>
      <c r="I324" s="19" t="s">
        <v>63</v>
      </c>
      <c r="J324" s="14" t="s">
        <v>547</v>
      </c>
      <c r="K324" s="58">
        <v>24.4</v>
      </c>
      <c r="L324" s="58">
        <v>462.6</v>
      </c>
      <c r="M324" s="14" t="s">
        <v>78</v>
      </c>
      <c r="N324" s="36">
        <v>43523</v>
      </c>
      <c r="O324" s="64">
        <v>4987.1400000000003</v>
      </c>
      <c r="P324" s="64">
        <v>56.200299999999999</v>
      </c>
      <c r="Q324" s="64">
        <v>610.46400000000006</v>
      </c>
      <c r="R324" s="70">
        <v>381.28899999999999</v>
      </c>
      <c r="S324" s="64">
        <v>543.89300000000003</v>
      </c>
      <c r="T324" s="64">
        <v>507.92700000000002</v>
      </c>
      <c r="U324" s="64">
        <v>424.97800000000001</v>
      </c>
      <c r="V324" s="64">
        <v>531.14800000000002</v>
      </c>
      <c r="W324" s="64">
        <v>481.89299999999997</v>
      </c>
      <c r="X324" s="64">
        <v>614.149</v>
      </c>
      <c r="Y324" s="64">
        <v>549.71</v>
      </c>
      <c r="Z324" s="64">
        <v>571.41200000000003</v>
      </c>
      <c r="AA324" s="64">
        <v>571.41200000000003</v>
      </c>
      <c r="AB324" s="45"/>
      <c r="AC324" s="40" t="s">
        <v>66</v>
      </c>
      <c r="AD324" s="60" t="e">
        <v>#N/A</v>
      </c>
      <c r="AE324" s="74" t="e">
        <v>#N/A</v>
      </c>
      <c r="AF324" s="61" t="e">
        <v>#N/A</v>
      </c>
      <c r="AG324" s="116" t="s">
        <v>587</v>
      </c>
      <c r="AH324" s="90">
        <v>-4.84</v>
      </c>
      <c r="AI324" s="90">
        <v>0.22</v>
      </c>
      <c r="AJ324" s="90">
        <v>3.85</v>
      </c>
      <c r="AK324" s="93">
        <v>0</v>
      </c>
      <c r="AL324" s="93" t="s">
        <v>548</v>
      </c>
      <c r="AM324" s="84" t="s">
        <v>549</v>
      </c>
      <c r="AN324" s="137" t="s">
        <v>94</v>
      </c>
      <c r="AO324" s="82"/>
      <c r="AP324" s="84"/>
      <c r="AQ324" s="84"/>
      <c r="AR324" s="84"/>
      <c r="AS324" s="80"/>
      <c r="AT324" s="84"/>
      <c r="AU324" s="84"/>
      <c r="AV324" s="84"/>
      <c r="AW324" s="88"/>
      <c r="AX324" s="82">
        <v>21</v>
      </c>
      <c r="AY324" s="51">
        <f>Table1[[#This Row],[Surgery Date]]+Table1[[#This Row],[Days Post Injection]]</f>
        <v>43549</v>
      </c>
      <c r="AZ324" s="75">
        <v>878848637</v>
      </c>
      <c r="BA324" s="2" t="s">
        <v>71</v>
      </c>
      <c r="BB324" s="2" t="s">
        <v>71</v>
      </c>
      <c r="BC324" s="2" t="s">
        <v>72</v>
      </c>
      <c r="BD324" s="1" t="s">
        <v>591</v>
      </c>
      <c r="BE324" s="1">
        <v>0.37436338304269717</v>
      </c>
      <c r="BF324" s="1" t="s">
        <v>592</v>
      </c>
      <c r="BG324" s="1">
        <v>0.32442873111192794</v>
      </c>
    </row>
    <row r="325" spans="1:59" ht="12.75" customHeight="1">
      <c r="A325" s="136" t="s">
        <v>544</v>
      </c>
      <c r="B325" s="123">
        <v>43198</v>
      </c>
      <c r="C325" s="123">
        <v>43563</v>
      </c>
      <c r="D325" s="10" t="s">
        <v>637</v>
      </c>
      <c r="E325" s="26" t="s">
        <v>554</v>
      </c>
      <c r="F325" s="11">
        <v>393005</v>
      </c>
      <c r="G325" s="14" t="s">
        <v>62</v>
      </c>
      <c r="H325" s="6">
        <f>Table1[[#This Row],[Surgery Date]]-Table1[[#This Row],[Birth Date]]</f>
        <v>365</v>
      </c>
      <c r="I325" s="19" t="s">
        <v>63</v>
      </c>
      <c r="J325" s="14" t="s">
        <v>547</v>
      </c>
      <c r="K325" s="58">
        <v>30.1</v>
      </c>
      <c r="L325" s="58">
        <v>442.5</v>
      </c>
      <c r="M325" s="14" t="s">
        <v>78</v>
      </c>
      <c r="N325" s="36">
        <v>43549</v>
      </c>
      <c r="O325" s="64">
        <v>2996.41</v>
      </c>
      <c r="P325" s="64">
        <v>98.867199999999997</v>
      </c>
      <c r="Q325" s="64">
        <v>706.48099999999999</v>
      </c>
      <c r="R325" s="70">
        <v>466.12099999999998</v>
      </c>
      <c r="S325" s="64">
        <v>384.27</v>
      </c>
      <c r="T325" s="64">
        <v>315.29199999999997</v>
      </c>
      <c r="U325" s="64">
        <v>268.57100000000003</v>
      </c>
      <c r="V325" s="64">
        <v>224.77699999999999</v>
      </c>
      <c r="W325" s="64">
        <v>299.654</v>
      </c>
      <c r="X325" s="64">
        <v>269.64400000000001</v>
      </c>
      <c r="Y325" s="64">
        <v>233.88800000000001</v>
      </c>
      <c r="Z325" s="64">
        <v>261.81299999999999</v>
      </c>
      <c r="AA325" s="64">
        <v>261.81299999999999</v>
      </c>
      <c r="AB325" s="45"/>
      <c r="AC325" s="40" t="s">
        <v>66</v>
      </c>
      <c r="AD325" s="60" t="e">
        <v>#N/A</v>
      </c>
      <c r="AE325" s="74" t="e">
        <v>#N/A</v>
      </c>
      <c r="AF325" s="61" t="e">
        <v>#N/A</v>
      </c>
      <c r="AG325" s="84" t="s">
        <v>88</v>
      </c>
      <c r="AH325" s="83">
        <v>-4.0599999999999996</v>
      </c>
      <c r="AI325" s="89">
        <v>-3.4</v>
      </c>
      <c r="AJ325" s="83">
        <v>3.2</v>
      </c>
      <c r="AK325" s="80">
        <v>0</v>
      </c>
      <c r="AL325" s="84" t="s">
        <v>613</v>
      </c>
      <c r="AM325" s="84" t="s">
        <v>614</v>
      </c>
      <c r="AN325" s="80" t="s">
        <v>70</v>
      </c>
      <c r="AO325" s="82"/>
      <c r="AP325" s="84"/>
      <c r="AQ325" s="84"/>
      <c r="AR325" s="84"/>
      <c r="AS325" s="80"/>
      <c r="AT325" s="84"/>
      <c r="AU325" s="84"/>
      <c r="AV325" s="84"/>
      <c r="AW325" s="88"/>
      <c r="AX325" s="82">
        <v>21</v>
      </c>
      <c r="AY325" s="51">
        <f>Table1[[#This Row],[Surgery Date]]+Table1[[#This Row],[Days Post Injection]]</f>
        <v>43584</v>
      </c>
      <c r="AZ325" s="75">
        <v>895753796</v>
      </c>
      <c r="BA325" s="2" t="s">
        <v>71</v>
      </c>
      <c r="BB325" s="2" t="s">
        <v>71</v>
      </c>
      <c r="BC325" s="2" t="s">
        <v>72</v>
      </c>
      <c r="BD325" s="1" t="s">
        <v>98</v>
      </c>
      <c r="BE325" s="1">
        <v>0.9999976836284703</v>
      </c>
      <c r="BF325" s="1" t="s">
        <v>89</v>
      </c>
      <c r="BG325" s="1">
        <v>2.3163715296237067E-6</v>
      </c>
    </row>
    <row r="326" spans="1:59" ht="12.75" customHeight="1">
      <c r="A326" s="136" t="s">
        <v>544</v>
      </c>
      <c r="B326" s="123">
        <v>43198</v>
      </c>
      <c r="C326" s="123">
        <v>43565</v>
      </c>
      <c r="D326" s="10" t="s">
        <v>638</v>
      </c>
      <c r="E326" s="26" t="s">
        <v>556</v>
      </c>
      <c r="F326" s="11">
        <v>393007</v>
      </c>
      <c r="G326" s="14" t="s">
        <v>120</v>
      </c>
      <c r="H326" s="6">
        <f>Table1[[#This Row],[Surgery Date]]-Table1[[#This Row],[Birth Date]]</f>
        <v>367</v>
      </c>
      <c r="I326" s="19" t="s">
        <v>63</v>
      </c>
      <c r="J326" s="14" t="s">
        <v>552</v>
      </c>
      <c r="K326" s="58">
        <v>27.7</v>
      </c>
      <c r="L326" s="58">
        <v>460.6</v>
      </c>
      <c r="M326" s="14" t="s">
        <v>78</v>
      </c>
      <c r="N326" s="36">
        <v>43549</v>
      </c>
      <c r="O326" s="64">
        <v>3955.75</v>
      </c>
      <c r="P326" s="64">
        <v>59.067</v>
      </c>
      <c r="Q326" s="64">
        <v>508.209</v>
      </c>
      <c r="R326" s="70">
        <v>388.97399999999999</v>
      </c>
      <c r="S326" s="64">
        <v>479.78300000000002</v>
      </c>
      <c r="T326" s="64">
        <v>498.13099999999997</v>
      </c>
      <c r="U326" s="64">
        <v>456.25799999999998</v>
      </c>
      <c r="V326" s="64">
        <v>404.04500000000002</v>
      </c>
      <c r="W326" s="64">
        <v>324.64800000000002</v>
      </c>
      <c r="X326" s="64">
        <v>306.92899999999997</v>
      </c>
      <c r="Y326" s="64">
        <v>391.48700000000002</v>
      </c>
      <c r="Z326" s="64">
        <v>344.62400000000002</v>
      </c>
      <c r="AA326" s="64">
        <v>344.62400000000002</v>
      </c>
      <c r="AB326" s="45" t="s">
        <v>136</v>
      </c>
      <c r="AC326" s="40" t="s">
        <v>154</v>
      </c>
      <c r="AD326" s="60">
        <v>2</v>
      </c>
      <c r="AE326" s="74">
        <v>0.46200000000000002</v>
      </c>
      <c r="AF326" s="61">
        <v>143.50851020229999</v>
      </c>
      <c r="AG326" s="84" t="s">
        <v>88</v>
      </c>
      <c r="AH326" s="83">
        <v>-4.1900000000000004</v>
      </c>
      <c r="AI326" s="89">
        <v>-3.4</v>
      </c>
      <c r="AJ326" s="83">
        <v>3.2</v>
      </c>
      <c r="AK326" s="80">
        <v>0</v>
      </c>
      <c r="AL326" s="84" t="s">
        <v>613</v>
      </c>
      <c r="AM326" s="84" t="s">
        <v>614</v>
      </c>
      <c r="AN326" s="80" t="s">
        <v>70</v>
      </c>
      <c r="AO326" s="82"/>
      <c r="AP326" s="84"/>
      <c r="AQ326" s="84"/>
      <c r="AR326" s="84"/>
      <c r="AS326" s="80"/>
      <c r="AT326" s="84"/>
      <c r="AU326" s="84"/>
      <c r="AV326" s="84"/>
      <c r="AW326" s="88" t="s">
        <v>79</v>
      </c>
      <c r="AX326" s="82">
        <v>21</v>
      </c>
      <c r="AY326" s="51">
        <f>Table1[[#This Row],[Surgery Date]]+Table1[[#This Row],[Days Post Injection]]</f>
        <v>43586</v>
      </c>
      <c r="AZ326" s="75">
        <v>944904565</v>
      </c>
      <c r="BA326" s="2" t="s">
        <v>71</v>
      </c>
      <c r="BB326" s="2" t="s">
        <v>71</v>
      </c>
      <c r="BC326" s="2" t="s">
        <v>71</v>
      </c>
      <c r="BD326" s="1" t="s">
        <v>98</v>
      </c>
      <c r="BE326" s="1">
        <v>0.38569095372994489</v>
      </c>
      <c r="BF326" s="1" t="s">
        <v>89</v>
      </c>
      <c r="BG326" s="1">
        <v>0.35894682258813532</v>
      </c>
    </row>
    <row r="327" spans="1:59" ht="12.75" customHeight="1">
      <c r="A327" s="136" t="s">
        <v>544</v>
      </c>
      <c r="B327" s="123">
        <v>43233</v>
      </c>
      <c r="C327" s="123">
        <v>43598</v>
      </c>
      <c r="D327" s="10" t="s">
        <v>639</v>
      </c>
      <c r="E327" s="6" t="s">
        <v>574</v>
      </c>
      <c r="F327" s="11">
        <v>399677</v>
      </c>
      <c r="G327" s="14" t="s">
        <v>62</v>
      </c>
      <c r="H327" s="6">
        <f>Table1[[#This Row],[Surgery Date]]-Table1[[#This Row],[Birth Date]]</f>
        <v>365</v>
      </c>
      <c r="I327" s="19" t="s">
        <v>63</v>
      </c>
      <c r="J327" s="14" t="s">
        <v>547</v>
      </c>
      <c r="K327" s="58">
        <v>33.799999999999997</v>
      </c>
      <c r="L327" s="58">
        <v>455.6</v>
      </c>
      <c r="M327" s="14" t="s">
        <v>78</v>
      </c>
      <c r="N327" s="36">
        <v>43591</v>
      </c>
      <c r="O327" s="64">
        <v>3206.96</v>
      </c>
      <c r="P327" s="64">
        <v>90.733800000000002</v>
      </c>
      <c r="Q327" s="64">
        <v>506.83</v>
      </c>
      <c r="R327" s="70">
        <v>390.125</v>
      </c>
      <c r="S327" s="64">
        <v>359.55900000000003</v>
      </c>
      <c r="T327" s="64">
        <v>422.66199999999998</v>
      </c>
      <c r="U327" s="64">
        <v>410.25599999999997</v>
      </c>
      <c r="V327" s="64">
        <v>221.941</v>
      </c>
      <c r="W327" s="64">
        <v>246.96100000000001</v>
      </c>
      <c r="X327" s="64">
        <v>272.09199999999998</v>
      </c>
      <c r="Y327" s="64">
        <v>298.40699999999998</v>
      </c>
      <c r="Z327" s="64">
        <v>328.70100000000002</v>
      </c>
      <c r="AA327" s="64">
        <v>328.70100000000002</v>
      </c>
      <c r="AB327" s="45"/>
      <c r="AC327" s="40" t="s">
        <v>66</v>
      </c>
      <c r="AD327" s="60" t="e">
        <v>#N/A</v>
      </c>
      <c r="AE327" s="74" t="e">
        <v>#N/A</v>
      </c>
      <c r="AF327" s="61" t="e">
        <v>#N/A</v>
      </c>
      <c r="AG327" s="93" t="s">
        <v>88</v>
      </c>
      <c r="AH327" s="90">
        <v>-4.33</v>
      </c>
      <c r="AI327" s="90">
        <v>-3.4</v>
      </c>
      <c r="AJ327" s="90">
        <v>3.2</v>
      </c>
      <c r="AK327" s="93">
        <v>0</v>
      </c>
      <c r="AL327" s="84" t="s">
        <v>613</v>
      </c>
      <c r="AM327" s="84" t="s">
        <v>614</v>
      </c>
      <c r="AN327" s="80" t="s">
        <v>70</v>
      </c>
      <c r="AO327" s="82"/>
      <c r="AP327" s="84"/>
      <c r="AQ327" s="84"/>
      <c r="AR327" s="84"/>
      <c r="AS327" s="80"/>
      <c r="AT327" s="84"/>
      <c r="AU327" s="84"/>
      <c r="AV327" s="84"/>
      <c r="AW327" s="88"/>
      <c r="AX327" s="82">
        <v>21</v>
      </c>
      <c r="AY327" s="51">
        <f>Table1[[#This Row],[Surgery Date]]+Table1[[#This Row],[Days Post Injection]]</f>
        <v>43619</v>
      </c>
      <c r="AZ327" s="75">
        <v>911435708</v>
      </c>
      <c r="BA327" s="2" t="s">
        <v>71</v>
      </c>
      <c r="BB327" s="2" t="s">
        <v>71</v>
      </c>
      <c r="BC327" s="2" t="s">
        <v>72</v>
      </c>
      <c r="BD327" s="1" t="s">
        <v>89</v>
      </c>
      <c r="BE327" s="1">
        <v>0.77613960931895376</v>
      </c>
      <c r="BF327" s="1" t="s">
        <v>98</v>
      </c>
      <c r="BG327" s="1">
        <v>0.22248547511076736</v>
      </c>
    </row>
    <row r="328" spans="1:59" ht="12.75" customHeight="1">
      <c r="A328" s="136" t="s">
        <v>544</v>
      </c>
      <c r="B328" s="123">
        <v>43233</v>
      </c>
      <c r="C328" s="123">
        <v>43598</v>
      </c>
      <c r="D328" s="10" t="s">
        <v>640</v>
      </c>
      <c r="E328" s="6" t="s">
        <v>574</v>
      </c>
      <c r="F328" s="11">
        <v>399681</v>
      </c>
      <c r="G328" s="14" t="s">
        <v>120</v>
      </c>
      <c r="H328" s="6">
        <f>Table1[[#This Row],[Surgery Date]]-Table1[[#This Row],[Birth Date]]</f>
        <v>365</v>
      </c>
      <c r="I328" s="19" t="s">
        <v>63</v>
      </c>
      <c r="J328" s="14" t="s">
        <v>547</v>
      </c>
      <c r="K328" s="58">
        <v>27.7</v>
      </c>
      <c r="L328" s="58">
        <v>467.8</v>
      </c>
      <c r="M328" s="14" t="s">
        <v>78</v>
      </c>
      <c r="N328" s="36">
        <v>43591</v>
      </c>
      <c r="O328" s="64">
        <v>3038.49</v>
      </c>
      <c r="P328" s="64">
        <v>149.667</v>
      </c>
      <c r="Q328" s="64">
        <v>893.55899999999997</v>
      </c>
      <c r="R328" s="70">
        <v>505.887</v>
      </c>
      <c r="S328" s="64">
        <v>411.38299999999998</v>
      </c>
      <c r="T328" s="64">
        <v>325.45800000000003</v>
      </c>
      <c r="U328" s="64">
        <v>351.22899999999998</v>
      </c>
      <c r="V328" s="64">
        <v>245.04300000000001</v>
      </c>
      <c r="W328" s="64">
        <v>285.64699999999999</v>
      </c>
      <c r="X328" s="64">
        <v>158.79499999999999</v>
      </c>
      <c r="Y328" s="64">
        <v>295.505</v>
      </c>
      <c r="Z328" s="64">
        <v>244.08699999999999</v>
      </c>
      <c r="AA328" s="64">
        <v>244.08699999999999</v>
      </c>
      <c r="AB328" s="45"/>
      <c r="AC328" s="40" t="s">
        <v>66</v>
      </c>
      <c r="AD328" s="60" t="e">
        <v>#N/A</v>
      </c>
      <c r="AE328" s="74" t="e">
        <v>#N/A</v>
      </c>
      <c r="AF328" s="61" t="e">
        <v>#N/A</v>
      </c>
      <c r="AG328" s="93" t="s">
        <v>88</v>
      </c>
      <c r="AH328" s="90">
        <v>-4.2</v>
      </c>
      <c r="AI328" s="90">
        <v>-3.4</v>
      </c>
      <c r="AJ328" s="90">
        <v>3.2</v>
      </c>
      <c r="AK328" s="93">
        <v>0</v>
      </c>
      <c r="AL328" s="84" t="s">
        <v>613</v>
      </c>
      <c r="AM328" s="84" t="s">
        <v>614</v>
      </c>
      <c r="AN328" s="80" t="s">
        <v>70</v>
      </c>
      <c r="AO328" s="82"/>
      <c r="AP328" s="84"/>
      <c r="AQ328" s="84"/>
      <c r="AR328" s="84"/>
      <c r="AS328" s="80"/>
      <c r="AT328" s="84"/>
      <c r="AU328" s="84"/>
      <c r="AV328" s="84"/>
      <c r="AW328" s="88"/>
      <c r="AX328" s="82">
        <v>21</v>
      </c>
      <c r="AY328" s="51">
        <f>Table1[[#This Row],[Surgery Date]]+Table1[[#This Row],[Days Post Injection]]</f>
        <v>43619</v>
      </c>
      <c r="AZ328" s="75">
        <v>901193140</v>
      </c>
      <c r="BA328" s="2" t="s">
        <v>71</v>
      </c>
      <c r="BB328" s="2" t="s">
        <v>71</v>
      </c>
      <c r="BC328" s="2" t="s">
        <v>72</v>
      </c>
      <c r="BD328" s="1" t="s">
        <v>98</v>
      </c>
      <c r="BE328" s="1">
        <v>0.82182771706975921</v>
      </c>
      <c r="BF328" s="1" t="s">
        <v>89</v>
      </c>
      <c r="BG328" s="1">
        <v>0.17817228293024073</v>
      </c>
    </row>
    <row r="329" spans="1:59" ht="12.75" customHeight="1">
      <c r="A329" s="136" t="s">
        <v>544</v>
      </c>
      <c r="B329" s="123">
        <v>43233</v>
      </c>
      <c r="C329" s="123">
        <v>43600</v>
      </c>
      <c r="D329" s="10" t="s">
        <v>641</v>
      </c>
      <c r="E329" s="26" t="s">
        <v>576</v>
      </c>
      <c r="F329" s="11">
        <v>399679</v>
      </c>
      <c r="G329" s="14" t="s">
        <v>62</v>
      </c>
      <c r="H329" s="6">
        <f>Table1[[#This Row],[Surgery Date]]-Table1[[#This Row],[Birth Date]]</f>
        <v>367</v>
      </c>
      <c r="I329" s="19" t="s">
        <v>63</v>
      </c>
      <c r="J329" s="14" t="s">
        <v>552</v>
      </c>
      <c r="K329" s="58">
        <v>34.799999999999997</v>
      </c>
      <c r="L329" s="58">
        <v>490.7</v>
      </c>
      <c r="M329" s="14" t="s">
        <v>78</v>
      </c>
      <c r="N329" s="36">
        <v>43591</v>
      </c>
      <c r="O329" s="64">
        <v>2282.09</v>
      </c>
      <c r="P329" s="64">
        <v>106.601</v>
      </c>
      <c r="Q329" s="64">
        <v>395.82400000000001</v>
      </c>
      <c r="R329" s="70">
        <v>327.99</v>
      </c>
      <c r="S329" s="64">
        <v>310.524</v>
      </c>
      <c r="T329" s="64">
        <v>161.53100000000001</v>
      </c>
      <c r="U329" s="64">
        <v>231.92699999999999</v>
      </c>
      <c r="V329" s="64">
        <v>279.76799999999997</v>
      </c>
      <c r="W329" s="64">
        <v>260.47800000000001</v>
      </c>
      <c r="X329" s="64">
        <v>163.643</v>
      </c>
      <c r="Y329" s="64">
        <v>141.96899999999999</v>
      </c>
      <c r="Z329" s="64">
        <v>201.00399999999999</v>
      </c>
      <c r="AA329" s="64">
        <v>201.00399999999999</v>
      </c>
      <c r="AB329" s="45" t="s">
        <v>136</v>
      </c>
      <c r="AC329" s="40" t="s">
        <v>154</v>
      </c>
      <c r="AD329" s="60">
        <v>1</v>
      </c>
      <c r="AE329" s="74">
        <v>0.60399999999999998</v>
      </c>
      <c r="AF329" s="61">
        <v>476.56930761141302</v>
      </c>
      <c r="AG329" s="93" t="s">
        <v>88</v>
      </c>
      <c r="AH329" s="90">
        <v>-4.26</v>
      </c>
      <c r="AI329" s="90">
        <v>-3.4</v>
      </c>
      <c r="AJ329" s="90">
        <v>3.2</v>
      </c>
      <c r="AK329" s="93">
        <v>0</v>
      </c>
      <c r="AL329" s="84" t="s">
        <v>613</v>
      </c>
      <c r="AM329" s="84" t="s">
        <v>614</v>
      </c>
      <c r="AN329" s="80" t="s">
        <v>70</v>
      </c>
      <c r="AO329" s="82"/>
      <c r="AP329" s="84"/>
      <c r="AQ329" s="84"/>
      <c r="AR329" s="84"/>
      <c r="AS329" s="80"/>
      <c r="AT329" s="84"/>
      <c r="AU329" s="84"/>
      <c r="AV329" s="84"/>
      <c r="AW329" s="88" t="s">
        <v>79</v>
      </c>
      <c r="AX329" s="82">
        <v>21</v>
      </c>
      <c r="AY329" s="51">
        <f>Table1[[#This Row],[Surgery Date]]+Table1[[#This Row],[Days Post Injection]]</f>
        <v>43621</v>
      </c>
      <c r="AZ329" s="75">
        <v>903891714</v>
      </c>
      <c r="BA329" s="2" t="s">
        <v>71</v>
      </c>
      <c r="BB329" s="2" t="s">
        <v>71</v>
      </c>
      <c r="BC329" s="2" t="s">
        <v>71</v>
      </c>
      <c r="BD329" s="1" t="s">
        <v>216</v>
      </c>
      <c r="BE329" s="1">
        <v>0.46970445736148814</v>
      </c>
      <c r="BF329" s="1" t="s">
        <v>121</v>
      </c>
      <c r="BG329" s="1">
        <v>0.40752039066099116</v>
      </c>
    </row>
    <row r="330" spans="1:59" ht="12.75" customHeight="1">
      <c r="A330" s="136" t="s">
        <v>544</v>
      </c>
      <c r="B330" s="126">
        <v>43321</v>
      </c>
      <c r="C330" s="126">
        <v>43684</v>
      </c>
      <c r="D330" s="26" t="s">
        <v>642</v>
      </c>
      <c r="E330" s="26" t="s">
        <v>556</v>
      </c>
      <c r="F330" s="27">
        <v>416979</v>
      </c>
      <c r="G330" s="2" t="s">
        <v>62</v>
      </c>
      <c r="H330" s="6">
        <f>Table1[[#This Row],[Surgery Date]]-Table1[[#This Row],[Birth Date]]</f>
        <v>363</v>
      </c>
      <c r="I330" s="19" t="s">
        <v>63</v>
      </c>
      <c r="J330" s="2" t="s">
        <v>552</v>
      </c>
      <c r="K330" s="57">
        <v>35.9</v>
      </c>
      <c r="L330" s="57">
        <v>455.5</v>
      </c>
      <c r="M330" s="2" t="s">
        <v>78</v>
      </c>
      <c r="N330" s="146">
        <v>43678</v>
      </c>
      <c r="O330" s="147">
        <v>3700.21</v>
      </c>
      <c r="P330" s="147">
        <v>146.59899999999999</v>
      </c>
      <c r="Q330" s="147">
        <v>990.39700000000005</v>
      </c>
      <c r="R330" s="148">
        <v>445.52199999999999</v>
      </c>
      <c r="S330" s="147">
        <v>523.10900000000004</v>
      </c>
      <c r="T330" s="147">
        <v>521.46</v>
      </c>
      <c r="U330" s="147">
        <v>276.00599999999997</v>
      </c>
      <c r="V330" s="147">
        <v>335.04300000000001</v>
      </c>
      <c r="W330" s="147">
        <v>343.13299999999998</v>
      </c>
      <c r="X330" s="147">
        <v>300.54700000000003</v>
      </c>
      <c r="Y330" s="147">
        <v>331.017</v>
      </c>
      <c r="Z330" s="147">
        <v>251.17599999999999</v>
      </c>
      <c r="AA330" s="147">
        <v>251.17599999999999</v>
      </c>
      <c r="AB330" s="45"/>
      <c r="AC330" s="40" t="s">
        <v>66</v>
      </c>
      <c r="AD330" s="60" t="e">
        <v>#N/A</v>
      </c>
      <c r="AE330" s="74" t="e">
        <v>#N/A</v>
      </c>
      <c r="AF330" s="61" t="e">
        <v>#N/A</v>
      </c>
      <c r="AG330" s="84" t="s">
        <v>93</v>
      </c>
      <c r="AH330" s="90">
        <v>0.26</v>
      </c>
      <c r="AI330" s="90">
        <v>-0.27</v>
      </c>
      <c r="AJ330" s="90">
        <v>0.8</v>
      </c>
      <c r="AK330" s="84">
        <v>0</v>
      </c>
      <c r="AL330" s="80" t="s">
        <v>613</v>
      </c>
      <c r="AM330" s="84" t="s">
        <v>614</v>
      </c>
      <c r="AN330" s="80" t="s">
        <v>70</v>
      </c>
      <c r="AO330" s="107"/>
      <c r="AP330" s="93"/>
      <c r="AQ330" s="93"/>
      <c r="AR330" s="93"/>
      <c r="AS330" s="93"/>
      <c r="AT330" s="93"/>
      <c r="AU330" s="116"/>
      <c r="AV330" s="93"/>
      <c r="AW330" s="88" t="s">
        <v>79</v>
      </c>
      <c r="AX330" s="84">
        <v>22</v>
      </c>
      <c r="AY330" s="32">
        <f>Table1[[#This Row],[Surgery Date]]+Table1[[#This Row],[Days Post Injection]]</f>
        <v>43706</v>
      </c>
      <c r="AZ330" s="75">
        <v>951614718</v>
      </c>
      <c r="BA330" s="2" t="s">
        <v>71</v>
      </c>
      <c r="BB330" s="2" t="s">
        <v>71</v>
      </c>
      <c r="BC330" s="2" t="s">
        <v>71</v>
      </c>
      <c r="BD330" s="1" t="s">
        <v>95</v>
      </c>
      <c r="BE330" s="1">
        <v>0.99978835058601623</v>
      </c>
      <c r="BF330" s="1" t="s">
        <v>96</v>
      </c>
      <c r="BG330" s="1">
        <v>2.1164941398383775E-4</v>
      </c>
    </row>
    <row r="331" spans="1:59" ht="12.75" customHeight="1">
      <c r="A331" s="136" t="s">
        <v>544</v>
      </c>
      <c r="B331" s="126">
        <v>43321</v>
      </c>
      <c r="C331" s="126">
        <v>43684</v>
      </c>
      <c r="D331" s="128" t="s">
        <v>643</v>
      </c>
      <c r="E331" s="26" t="s">
        <v>554</v>
      </c>
      <c r="F331" s="27">
        <v>416976</v>
      </c>
      <c r="G331" s="2" t="s">
        <v>62</v>
      </c>
      <c r="H331" s="6">
        <f>Table1[[#This Row],[Surgery Date]]-Table1[[#This Row],[Birth Date]]</f>
        <v>363</v>
      </c>
      <c r="I331" s="19" t="s">
        <v>63</v>
      </c>
      <c r="J331" s="2" t="s">
        <v>547</v>
      </c>
      <c r="K331" s="57">
        <v>35.9</v>
      </c>
      <c r="L331" s="57">
        <v>440.1</v>
      </c>
      <c r="M331" s="2" t="s">
        <v>78</v>
      </c>
      <c r="N331" s="146">
        <v>43678</v>
      </c>
      <c r="O331" s="147">
        <v>2439.1</v>
      </c>
      <c r="P331" s="147">
        <v>189.53100000000001</v>
      </c>
      <c r="Q331" s="147">
        <v>805.28599999999994</v>
      </c>
      <c r="R331" s="148">
        <v>266.32299999999998</v>
      </c>
      <c r="S331" s="147">
        <v>174.976</v>
      </c>
      <c r="T331" s="147">
        <v>220.24700000000001</v>
      </c>
      <c r="U331" s="147">
        <v>253.589</v>
      </c>
      <c r="V331" s="147">
        <v>358.51600000000002</v>
      </c>
      <c r="W331" s="147">
        <v>311.18299999999999</v>
      </c>
      <c r="X331" s="147">
        <v>267.8</v>
      </c>
      <c r="Y331" s="147">
        <v>137.48699999999999</v>
      </c>
      <c r="Z331" s="147">
        <v>205.542</v>
      </c>
      <c r="AA331" s="147">
        <v>205.542</v>
      </c>
      <c r="AB331" s="45"/>
      <c r="AC331" s="40" t="s">
        <v>66</v>
      </c>
      <c r="AD331" s="60" t="e">
        <v>#N/A</v>
      </c>
      <c r="AE331" s="74" t="e">
        <v>#N/A</v>
      </c>
      <c r="AF331" s="61" t="e">
        <v>#N/A</v>
      </c>
      <c r="AG331" s="84" t="s">
        <v>93</v>
      </c>
      <c r="AH331" s="92">
        <v>0.26</v>
      </c>
      <c r="AI331" s="92">
        <v>-0.27</v>
      </c>
      <c r="AJ331" s="92">
        <v>0.8</v>
      </c>
      <c r="AK331" s="87">
        <v>0</v>
      </c>
      <c r="AL331" s="80" t="s">
        <v>613</v>
      </c>
      <c r="AM331" s="84" t="s">
        <v>614</v>
      </c>
      <c r="AN331" s="80" t="s">
        <v>70</v>
      </c>
      <c r="AO331" s="107"/>
      <c r="AP331" s="116"/>
      <c r="AQ331" s="116"/>
      <c r="AR331" s="116"/>
      <c r="AS331" s="116"/>
      <c r="AT331" s="116"/>
      <c r="AU331" s="116"/>
      <c r="AV331" s="116"/>
      <c r="AW331" s="116"/>
      <c r="AX331" s="82">
        <v>21</v>
      </c>
      <c r="AY331" s="51">
        <f>Table1[[#This Row],[Surgery Date]]+Table1[[#This Row],[Days Post Injection]]</f>
        <v>43705</v>
      </c>
      <c r="AZ331" s="75">
        <v>950112409</v>
      </c>
      <c r="BA331" s="2" t="s">
        <v>71</v>
      </c>
      <c r="BB331" s="2" t="s">
        <v>71</v>
      </c>
      <c r="BC331" s="2" t="s">
        <v>72</v>
      </c>
      <c r="BD331" s="1" t="s">
        <v>96</v>
      </c>
      <c r="BE331" s="1">
        <v>0.6036524686753918</v>
      </c>
      <c r="BF331" s="1" t="s">
        <v>95</v>
      </c>
      <c r="BG331" s="1">
        <v>0.39634753132460826</v>
      </c>
    </row>
    <row r="332" spans="1:59" ht="12.75" customHeight="1">
      <c r="A332" s="136" t="s">
        <v>544</v>
      </c>
      <c r="B332" s="126">
        <v>43365</v>
      </c>
      <c r="C332" s="126">
        <v>43732</v>
      </c>
      <c r="D332" s="128" t="s">
        <v>644</v>
      </c>
      <c r="E332" s="26" t="s">
        <v>554</v>
      </c>
      <c r="F332" s="27">
        <v>425067</v>
      </c>
      <c r="G332" s="2" t="s">
        <v>62</v>
      </c>
      <c r="H332" s="6">
        <f>Table1[[#This Row],[Surgery Date]]-Table1[[#This Row],[Birth Date]]</f>
        <v>367</v>
      </c>
      <c r="I332" s="19" t="s">
        <v>63</v>
      </c>
      <c r="J332" s="2" t="s">
        <v>547</v>
      </c>
      <c r="K332" s="57">
        <v>30.8</v>
      </c>
      <c r="L332" s="57" t="e">
        <v>#N/A</v>
      </c>
      <c r="M332" s="2" t="s">
        <v>78</v>
      </c>
      <c r="N332" s="42">
        <v>43719</v>
      </c>
      <c r="O332" s="67">
        <v>2472.5100000000002</v>
      </c>
      <c r="P332" s="67">
        <v>188.53100000000001</v>
      </c>
      <c r="Q332" s="67">
        <v>939.702</v>
      </c>
      <c r="R332" s="72">
        <v>214.154</v>
      </c>
      <c r="S332" s="67">
        <v>206.29499999999999</v>
      </c>
      <c r="T332" s="67">
        <v>264.50400000000002</v>
      </c>
      <c r="U332" s="67">
        <v>201.9</v>
      </c>
      <c r="V332" s="67">
        <v>266.73700000000002</v>
      </c>
      <c r="W332" s="67">
        <v>198.339</v>
      </c>
      <c r="X332" s="67">
        <v>223.08699999999999</v>
      </c>
      <c r="Y332" s="67">
        <v>343.43</v>
      </c>
      <c r="Z332" s="67">
        <v>293.61799999999999</v>
      </c>
      <c r="AA332" s="67">
        <v>293.61799999999999</v>
      </c>
      <c r="AB332" s="45"/>
      <c r="AC332" s="40" t="s">
        <v>334</v>
      </c>
      <c r="AD332" s="60">
        <v>2</v>
      </c>
      <c r="AE332" s="74">
        <v>0.156</v>
      </c>
      <c r="AF332" s="61" t="s">
        <v>206</v>
      </c>
      <c r="AG332" s="84" t="s">
        <v>88</v>
      </c>
      <c r="AH332" s="90">
        <v>-4.13</v>
      </c>
      <c r="AI332" s="90">
        <v>-3.4</v>
      </c>
      <c r="AJ332" s="90">
        <v>3.2</v>
      </c>
      <c r="AK332" s="84">
        <v>0</v>
      </c>
      <c r="AL332" s="84" t="s">
        <v>613</v>
      </c>
      <c r="AM332" s="84" t="s">
        <v>645</v>
      </c>
      <c r="AN332" s="80" t="s">
        <v>70</v>
      </c>
      <c r="AO332" s="107"/>
      <c r="AP332" s="116"/>
      <c r="AQ332" s="116"/>
      <c r="AR332" s="116"/>
      <c r="AS332" s="116"/>
      <c r="AT332" s="116"/>
      <c r="AU332" s="116"/>
      <c r="AV332" s="116"/>
      <c r="AW332" s="88"/>
      <c r="AX332" s="82">
        <v>21</v>
      </c>
      <c r="AY332" s="51">
        <f>Table1[[#This Row],[Surgery Date]]+Table1[[#This Row],[Days Post Injection]]</f>
        <v>43753</v>
      </c>
      <c r="AZ332" s="75">
        <v>1005002167</v>
      </c>
      <c r="BA332" s="8" t="s">
        <v>71</v>
      </c>
      <c r="BB332" s="8" t="s">
        <v>71</v>
      </c>
      <c r="BC332" s="8" t="s">
        <v>72</v>
      </c>
      <c r="BD332" s="1" t="s">
        <v>216</v>
      </c>
      <c r="BE332" s="1">
        <v>0.51622826468390193</v>
      </c>
      <c r="BF332" s="1" t="s">
        <v>98</v>
      </c>
      <c r="BG332" s="1">
        <v>0.44796298916198957</v>
      </c>
    </row>
    <row r="333" spans="1:59" ht="12.75" customHeight="1">
      <c r="A333" s="136" t="s">
        <v>544</v>
      </c>
      <c r="B333" s="126">
        <v>43364</v>
      </c>
      <c r="C333" s="126">
        <v>43733</v>
      </c>
      <c r="D333" s="128" t="s">
        <v>646</v>
      </c>
      <c r="E333" s="26" t="s">
        <v>586</v>
      </c>
      <c r="F333" s="27">
        <v>424994</v>
      </c>
      <c r="G333" s="2" t="s">
        <v>62</v>
      </c>
      <c r="H333" s="6">
        <f>Table1[[#This Row],[Surgery Date]]-Table1[[#This Row],[Birth Date]]</f>
        <v>369</v>
      </c>
      <c r="I333" s="19" t="s">
        <v>63</v>
      </c>
      <c r="J333" s="2" t="s">
        <v>552</v>
      </c>
      <c r="K333" s="57">
        <v>39.5</v>
      </c>
      <c r="L333" s="57" t="e">
        <v>#N/A</v>
      </c>
      <c r="M333" s="2" t="s">
        <v>78</v>
      </c>
      <c r="N333" s="42">
        <v>43719</v>
      </c>
      <c r="O333" s="67">
        <v>3247.71</v>
      </c>
      <c r="P333" s="67">
        <v>155.86500000000001</v>
      </c>
      <c r="Q333" s="67">
        <v>871.81100000000004</v>
      </c>
      <c r="R333" s="72">
        <v>534.35900000000004</v>
      </c>
      <c r="S333" s="67">
        <v>487.62200000000001</v>
      </c>
      <c r="T333" s="67">
        <v>288.17500000000001</v>
      </c>
      <c r="U333" s="67">
        <v>335.46100000000001</v>
      </c>
      <c r="V333" s="67">
        <v>169.16399999999999</v>
      </c>
      <c r="W333" s="67">
        <v>336.25700000000001</v>
      </c>
      <c r="X333" s="67">
        <v>334.46199999999999</v>
      </c>
      <c r="Y333" s="67">
        <v>306.41199999999998</v>
      </c>
      <c r="Z333" s="67">
        <v>152.46899999999999</v>
      </c>
      <c r="AA333" s="67">
        <v>152.46899999999999</v>
      </c>
      <c r="AB333" s="45"/>
      <c r="AC333" s="40" t="s">
        <v>148</v>
      </c>
      <c r="AD333" s="60" t="e">
        <v>#N/A</v>
      </c>
      <c r="AE333" s="74" t="e">
        <v>#N/A</v>
      </c>
      <c r="AF333" s="61" t="e">
        <v>#N/A</v>
      </c>
      <c r="AG333" s="93" t="s">
        <v>605</v>
      </c>
      <c r="AH333" s="92">
        <v>-4.24</v>
      </c>
      <c r="AI333" s="102">
        <v>-0.52</v>
      </c>
      <c r="AJ333" s="92">
        <v>2.85</v>
      </c>
      <c r="AK333" s="116">
        <v>0</v>
      </c>
      <c r="AL333" s="116" t="s">
        <v>548</v>
      </c>
      <c r="AM333" s="84" t="s">
        <v>549</v>
      </c>
      <c r="AN333" s="140" t="s">
        <v>94</v>
      </c>
      <c r="AO333" s="107"/>
      <c r="AP333" s="116"/>
      <c r="AQ333" s="116"/>
      <c r="AR333" s="93"/>
      <c r="AS333" s="116"/>
      <c r="AT333" s="93"/>
      <c r="AU333" s="116"/>
      <c r="AV333" s="93"/>
      <c r="AW333" s="88" t="s">
        <v>79</v>
      </c>
      <c r="AX333" s="82">
        <v>21</v>
      </c>
      <c r="AY333" s="51">
        <f>Table1[[#This Row],[Surgery Date]]+Table1[[#This Row],[Days Post Injection]]</f>
        <v>43754</v>
      </c>
      <c r="AZ333" s="75">
        <v>971545273</v>
      </c>
      <c r="BA333" s="8" t="s">
        <v>71</v>
      </c>
      <c r="BB333" s="8" t="s">
        <v>71</v>
      </c>
      <c r="BC333" s="8" t="s">
        <v>71</v>
      </c>
      <c r="BD333" s="1" t="s">
        <v>437</v>
      </c>
      <c r="BE333" s="1">
        <v>0.65694784317661226</v>
      </c>
      <c r="BF333" s="1" t="s">
        <v>591</v>
      </c>
      <c r="BG333" s="1">
        <v>0.28464062306242427</v>
      </c>
    </row>
    <row r="334" spans="1:59" ht="12.75" customHeight="1">
      <c r="A334" s="136" t="s">
        <v>544</v>
      </c>
      <c r="B334" s="123">
        <v>43405</v>
      </c>
      <c r="C334" s="123">
        <v>43768</v>
      </c>
      <c r="D334" s="10" t="s">
        <v>647</v>
      </c>
      <c r="E334" s="26" t="s">
        <v>590</v>
      </c>
      <c r="F334" s="11">
        <v>432683</v>
      </c>
      <c r="G334" s="14" t="s">
        <v>62</v>
      </c>
      <c r="H334" s="6">
        <f>Table1[[#This Row],[Surgery Date]]-Table1[[#This Row],[Birth Date]]</f>
        <v>363</v>
      </c>
      <c r="I334" s="19" t="s">
        <v>63</v>
      </c>
      <c r="J334" s="14" t="s">
        <v>547</v>
      </c>
      <c r="K334" s="58">
        <v>29.6</v>
      </c>
      <c r="L334" s="58">
        <v>444.5</v>
      </c>
      <c r="M334" s="14" t="s">
        <v>78</v>
      </c>
      <c r="N334" s="42">
        <v>43766</v>
      </c>
      <c r="O334" s="67">
        <v>2861.61</v>
      </c>
      <c r="P334" s="67">
        <v>146.93799999999999</v>
      </c>
      <c r="Q334" s="67">
        <v>673.63</v>
      </c>
      <c r="R334" s="72">
        <v>368.86500000000001</v>
      </c>
      <c r="S334" s="67">
        <v>274.81200000000001</v>
      </c>
      <c r="T334" s="67">
        <v>273.32400000000001</v>
      </c>
      <c r="U334" s="67">
        <v>284.447</v>
      </c>
      <c r="V334" s="67">
        <v>290.47899999999998</v>
      </c>
      <c r="W334" s="67">
        <v>313.459</v>
      </c>
      <c r="X334" s="67">
        <v>300.74799999999999</v>
      </c>
      <c r="Y334" s="67">
        <v>304.60300000000001</v>
      </c>
      <c r="Z334" s="67">
        <v>207.36600000000001</v>
      </c>
      <c r="AA334" s="67">
        <v>207.36600000000001</v>
      </c>
      <c r="AB334" s="45"/>
      <c r="AC334" s="40" t="s">
        <v>154</v>
      </c>
      <c r="AD334" s="60">
        <v>1</v>
      </c>
      <c r="AE334" s="74">
        <v>0.21299999999999999</v>
      </c>
      <c r="AF334" s="61">
        <v>14.597877562152</v>
      </c>
      <c r="AG334" s="116" t="s">
        <v>605</v>
      </c>
      <c r="AH334" s="92">
        <v>-4.24</v>
      </c>
      <c r="AI334" s="102">
        <v>-0.52</v>
      </c>
      <c r="AJ334" s="92">
        <v>2.85</v>
      </c>
      <c r="AK334" s="116">
        <v>0</v>
      </c>
      <c r="AL334" s="116" t="s">
        <v>548</v>
      </c>
      <c r="AM334" s="84" t="s">
        <v>549</v>
      </c>
      <c r="AN334" s="140" t="s">
        <v>94</v>
      </c>
      <c r="AO334" s="107"/>
      <c r="AP334" s="116"/>
      <c r="AQ334" s="116"/>
      <c r="AR334" s="116"/>
      <c r="AS334" s="116"/>
      <c r="AT334" s="116"/>
      <c r="AU334" s="116"/>
      <c r="AV334" s="93"/>
      <c r="AW334" s="116"/>
      <c r="AX334" s="82">
        <v>21</v>
      </c>
      <c r="AY334" s="51">
        <f>Table1[[#This Row],[Surgery Date]]+Table1[[#This Row],[Days Post Injection]]</f>
        <v>43789</v>
      </c>
      <c r="AZ334" s="75">
        <v>993251626</v>
      </c>
      <c r="BA334" s="2" t="s">
        <v>71</v>
      </c>
      <c r="BB334" s="2" t="s">
        <v>71</v>
      </c>
      <c r="BC334" s="2" t="s">
        <v>72</v>
      </c>
      <c r="BD334" s="1" t="s">
        <v>591</v>
      </c>
      <c r="BE334" s="1">
        <v>0.52270809923150319</v>
      </c>
      <c r="BF334" s="1" t="s">
        <v>592</v>
      </c>
      <c r="BG334" s="1">
        <v>0.25088975498713767</v>
      </c>
    </row>
    <row r="335" spans="1:59" ht="12.75" customHeight="1">
      <c r="A335" s="136" t="s">
        <v>544</v>
      </c>
      <c r="B335" s="123">
        <v>43405</v>
      </c>
      <c r="C335" s="123">
        <v>43768</v>
      </c>
      <c r="D335" s="10" t="s">
        <v>648</v>
      </c>
      <c r="E335" s="26" t="s">
        <v>586</v>
      </c>
      <c r="F335" s="11">
        <v>432686</v>
      </c>
      <c r="G335" s="14" t="s">
        <v>120</v>
      </c>
      <c r="H335" s="6">
        <f>Table1[[#This Row],[Surgery Date]]-Table1[[#This Row],[Birth Date]]</f>
        <v>363</v>
      </c>
      <c r="I335" s="19" t="s">
        <v>63</v>
      </c>
      <c r="J335" s="14" t="s">
        <v>552</v>
      </c>
      <c r="K335" s="58">
        <v>30.6</v>
      </c>
      <c r="L335" s="58">
        <v>493.9</v>
      </c>
      <c r="M335" s="14" t="s">
        <v>78</v>
      </c>
      <c r="N335" s="42">
        <v>43766</v>
      </c>
      <c r="O335" s="67">
        <v>3650.17</v>
      </c>
      <c r="P335" s="67">
        <v>143.53200000000001</v>
      </c>
      <c r="Q335" s="67">
        <v>1112.26</v>
      </c>
      <c r="R335" s="72">
        <v>449.12700000000001</v>
      </c>
      <c r="S335" s="67">
        <v>479.37900000000002</v>
      </c>
      <c r="T335" s="67">
        <v>469.17500000000001</v>
      </c>
      <c r="U335" s="67">
        <v>302.56599999999997</v>
      </c>
      <c r="V335" s="67">
        <v>300.36799999999999</v>
      </c>
      <c r="W335" s="67">
        <v>267.99</v>
      </c>
      <c r="X335" s="67">
        <v>341.34899999999999</v>
      </c>
      <c r="Y335" s="67">
        <v>359.16699999999997</v>
      </c>
      <c r="Z335" s="67">
        <v>197.30099999999999</v>
      </c>
      <c r="AA335" s="67">
        <v>197.30099999999999</v>
      </c>
      <c r="AB335" s="45" t="s">
        <v>136</v>
      </c>
      <c r="AC335" s="40" t="s">
        <v>148</v>
      </c>
      <c r="AD335" s="60">
        <v>4</v>
      </c>
      <c r="AE335" s="74">
        <v>2.847</v>
      </c>
      <c r="AF335" s="61">
        <v>345.93278921702102</v>
      </c>
      <c r="AG335" s="116" t="s">
        <v>587</v>
      </c>
      <c r="AH335" s="92">
        <v>-4.84</v>
      </c>
      <c r="AI335" s="92">
        <v>0.22</v>
      </c>
      <c r="AJ335" s="92">
        <v>3.85</v>
      </c>
      <c r="AK335" s="116">
        <v>0</v>
      </c>
      <c r="AL335" s="116" t="s">
        <v>548</v>
      </c>
      <c r="AM335" s="116" t="s">
        <v>549</v>
      </c>
      <c r="AN335" s="140" t="s">
        <v>94</v>
      </c>
      <c r="AO335" s="107"/>
      <c r="AP335" s="116"/>
      <c r="AQ335" s="116"/>
      <c r="AR335" s="116"/>
      <c r="AS335" s="116"/>
      <c r="AT335" s="116"/>
      <c r="AU335" s="116"/>
      <c r="AV335" s="116"/>
      <c r="AW335" s="88" t="s">
        <v>79</v>
      </c>
      <c r="AX335" s="82">
        <v>21</v>
      </c>
      <c r="AY335" s="51">
        <f>Table1[[#This Row],[Surgery Date]]+Table1[[#This Row],[Days Post Injection]]</f>
        <v>43789</v>
      </c>
      <c r="AZ335" s="75">
        <v>992403461</v>
      </c>
      <c r="BA335" s="2" t="s">
        <v>71</v>
      </c>
      <c r="BB335" s="2" t="s">
        <v>71</v>
      </c>
      <c r="BC335" s="2" t="s">
        <v>71</v>
      </c>
      <c r="BD335" s="1" t="s">
        <v>649</v>
      </c>
      <c r="BE335" s="1">
        <v>0.39741191854491797</v>
      </c>
      <c r="BF335" s="1" t="s">
        <v>609</v>
      </c>
      <c r="BG335" s="1">
        <v>0.37252085650987354</v>
      </c>
    </row>
    <row r="336" spans="1:59" ht="12.75" customHeight="1">
      <c r="A336" s="136" t="s">
        <v>544</v>
      </c>
      <c r="B336" s="123">
        <v>43405</v>
      </c>
      <c r="C336" s="123">
        <v>43768</v>
      </c>
      <c r="D336" s="10" t="s">
        <v>650</v>
      </c>
      <c r="E336" s="26" t="s">
        <v>590</v>
      </c>
      <c r="F336" s="11">
        <v>432689</v>
      </c>
      <c r="G336" s="14" t="s">
        <v>120</v>
      </c>
      <c r="H336" s="6">
        <f>Table1[[#This Row],[Surgery Date]]-Table1[[#This Row],[Birth Date]]</f>
        <v>363</v>
      </c>
      <c r="I336" s="19" t="s">
        <v>63</v>
      </c>
      <c r="J336" s="14" t="s">
        <v>547</v>
      </c>
      <c r="K336" s="58">
        <v>33</v>
      </c>
      <c r="L336" s="58">
        <v>485.6</v>
      </c>
      <c r="M336" s="14" t="s">
        <v>78</v>
      </c>
      <c r="N336" s="42">
        <v>43766</v>
      </c>
      <c r="O336" s="67">
        <v>2870.37</v>
      </c>
      <c r="P336" s="67">
        <v>248.06399999999999</v>
      </c>
      <c r="Q336" s="67">
        <v>1236.6199999999999</v>
      </c>
      <c r="R336" s="72">
        <v>396.69600000000003</v>
      </c>
      <c r="S336" s="67">
        <v>337.37599999999998</v>
      </c>
      <c r="T336" s="67">
        <v>188.357</v>
      </c>
      <c r="U336" s="67">
        <v>218.405</v>
      </c>
      <c r="V336" s="67">
        <v>381.33600000000001</v>
      </c>
      <c r="W336" s="67">
        <v>221.97900000000001</v>
      </c>
      <c r="X336" s="67">
        <v>224.78899999999999</v>
      </c>
      <c r="Y336" s="67">
        <v>272.93200000000002</v>
      </c>
      <c r="Z336" s="67">
        <v>320.423</v>
      </c>
      <c r="AA336" s="67">
        <v>320.423</v>
      </c>
      <c r="AB336" s="45"/>
      <c r="AC336" s="40" t="s">
        <v>66</v>
      </c>
      <c r="AD336" s="60" t="e">
        <v>#N/A</v>
      </c>
      <c r="AE336" s="74" t="e">
        <v>#N/A</v>
      </c>
      <c r="AF336" s="61" t="e">
        <v>#N/A</v>
      </c>
      <c r="AG336" s="116" t="s">
        <v>605</v>
      </c>
      <c r="AH336" s="92">
        <v>-4.24</v>
      </c>
      <c r="AI336" s="92">
        <v>-0.52</v>
      </c>
      <c r="AJ336" s="92">
        <v>2.85</v>
      </c>
      <c r="AK336" s="116">
        <v>0</v>
      </c>
      <c r="AL336" s="80" t="s">
        <v>548</v>
      </c>
      <c r="AM336" s="84" t="s">
        <v>549</v>
      </c>
      <c r="AN336" s="85" t="s">
        <v>94</v>
      </c>
      <c r="AO336" s="82"/>
      <c r="AP336" s="84"/>
      <c r="AQ336" s="84"/>
      <c r="AR336" s="84"/>
      <c r="AS336" s="80"/>
      <c r="AT336" s="84"/>
      <c r="AU336" s="84"/>
      <c r="AV336" s="84"/>
      <c r="AW336" s="88"/>
      <c r="AX336" s="82">
        <v>21</v>
      </c>
      <c r="AY336" s="51">
        <f>Table1[[#This Row],[Surgery Date]]+Table1[[#This Row],[Days Post Injection]]</f>
        <v>43789</v>
      </c>
      <c r="AZ336" s="75">
        <v>993499625</v>
      </c>
      <c r="BA336" s="2" t="s">
        <v>71</v>
      </c>
      <c r="BB336" s="2" t="s">
        <v>71</v>
      </c>
      <c r="BC336" s="2" t="s">
        <v>72</v>
      </c>
      <c r="BD336" s="1" t="s">
        <v>588</v>
      </c>
      <c r="BE336" s="1">
        <v>0.51948408751785968</v>
      </c>
      <c r="BF336" s="1" t="s">
        <v>437</v>
      </c>
      <c r="BG336" s="1">
        <v>0.41201241802996025</v>
      </c>
    </row>
    <row r="337" spans="1:59" ht="12.75" customHeight="1">
      <c r="A337" s="136" t="s">
        <v>544</v>
      </c>
      <c r="B337" s="126">
        <v>43426</v>
      </c>
      <c r="C337" s="126">
        <v>43789</v>
      </c>
      <c r="D337" s="128" t="s">
        <v>651</v>
      </c>
      <c r="E337" s="26" t="s">
        <v>556</v>
      </c>
      <c r="F337" s="27">
        <v>437014</v>
      </c>
      <c r="G337" s="2" t="s">
        <v>62</v>
      </c>
      <c r="H337" s="6">
        <f>Table1[[#This Row],[Surgery Date]]-Table1[[#This Row],[Birth Date]]</f>
        <v>363</v>
      </c>
      <c r="I337" s="19" t="s">
        <v>63</v>
      </c>
      <c r="J337" s="2" t="s">
        <v>552</v>
      </c>
      <c r="K337" s="57">
        <v>36.200000000000003</v>
      </c>
      <c r="L337" s="57">
        <v>452.2</v>
      </c>
      <c r="M337" s="2" t="s">
        <v>78</v>
      </c>
      <c r="N337" s="36">
        <v>43767</v>
      </c>
      <c r="O337" s="64">
        <v>3275.38</v>
      </c>
      <c r="P337" s="64">
        <v>252.131</v>
      </c>
      <c r="Q337" s="64">
        <v>1361.5</v>
      </c>
      <c r="R337" s="70">
        <v>491.80399999999997</v>
      </c>
      <c r="S337" s="64">
        <v>379.93599999999998</v>
      </c>
      <c r="T337" s="64">
        <v>401.57299999999998</v>
      </c>
      <c r="U337" s="64">
        <v>352.33600000000001</v>
      </c>
      <c r="V337" s="64">
        <v>261.79899999999998</v>
      </c>
      <c r="W337" s="64">
        <v>149.20099999999999</v>
      </c>
      <c r="X337" s="64">
        <v>352.673</v>
      </c>
      <c r="Y337" s="64">
        <v>327.04599999999999</v>
      </c>
      <c r="Z337" s="64">
        <v>327.12200000000001</v>
      </c>
      <c r="AA337" s="64">
        <v>327.12200000000001</v>
      </c>
      <c r="AB337" s="45" t="s">
        <v>136</v>
      </c>
      <c r="AC337" s="40" t="s">
        <v>148</v>
      </c>
      <c r="AD337" s="60">
        <v>2</v>
      </c>
      <c r="AE337" s="74">
        <v>3.3139999999999898</v>
      </c>
      <c r="AF337" s="61">
        <v>777.06875295237603</v>
      </c>
      <c r="AG337" s="93" t="s">
        <v>100</v>
      </c>
      <c r="AH337" s="90">
        <v>2.68</v>
      </c>
      <c r="AI337" s="90" t="s">
        <v>101</v>
      </c>
      <c r="AJ337" s="90">
        <v>1.8</v>
      </c>
      <c r="AK337" s="93">
        <v>0</v>
      </c>
      <c r="AL337" s="93" t="s">
        <v>548</v>
      </c>
      <c r="AM337" s="93" t="s">
        <v>549</v>
      </c>
      <c r="AN337" s="93" t="s">
        <v>70</v>
      </c>
      <c r="AO337" s="107"/>
      <c r="AP337" s="93"/>
      <c r="AQ337" s="93"/>
      <c r="AR337" s="93"/>
      <c r="AS337" s="93"/>
      <c r="AT337" s="93"/>
      <c r="AU337" s="93"/>
      <c r="AV337" s="93"/>
      <c r="AW337" s="88" t="s">
        <v>79</v>
      </c>
      <c r="AX337" s="82">
        <v>21</v>
      </c>
      <c r="AY337" s="51">
        <f>Table1[[#This Row],[Surgery Date]]+Table1[[#This Row],[Days Post Injection]]</f>
        <v>43810</v>
      </c>
      <c r="AZ337" s="75">
        <v>1006410000</v>
      </c>
      <c r="BA337" s="2" t="s">
        <v>71</v>
      </c>
      <c r="BB337" s="2" t="s">
        <v>71</v>
      </c>
      <c r="BC337" s="2" t="s">
        <v>71</v>
      </c>
      <c r="BD337" s="1" t="e">
        <v>#NUM!</v>
      </c>
      <c r="BE337" s="1" t="e">
        <v>#NUM!</v>
      </c>
      <c r="BF337" s="1" t="e">
        <v>#NUM!</v>
      </c>
      <c r="BG337" s="1" t="e">
        <v>#NUM!</v>
      </c>
    </row>
    <row r="338" spans="1:59" ht="12.75" customHeight="1">
      <c r="A338" s="136" t="s">
        <v>544</v>
      </c>
      <c r="B338" s="126">
        <v>43426</v>
      </c>
      <c r="C338" s="126">
        <v>43789</v>
      </c>
      <c r="D338" s="128" t="s">
        <v>652</v>
      </c>
      <c r="E338" s="26" t="s">
        <v>556</v>
      </c>
      <c r="F338" s="27">
        <v>437016</v>
      </c>
      <c r="G338" s="2" t="s">
        <v>120</v>
      </c>
      <c r="H338" s="6">
        <f>Table1[[#This Row],[Surgery Date]]-Table1[[#This Row],[Birth Date]]</f>
        <v>363</v>
      </c>
      <c r="I338" s="19" t="s">
        <v>63</v>
      </c>
      <c r="J338" s="2" t="s">
        <v>552</v>
      </c>
      <c r="K338" s="57">
        <v>27.6</v>
      </c>
      <c r="L338" s="57">
        <v>400.5</v>
      </c>
      <c r="M338" s="2" t="s">
        <v>78</v>
      </c>
      <c r="N338" s="36">
        <v>43767</v>
      </c>
      <c r="O338" s="64">
        <v>3137.01</v>
      </c>
      <c r="P338" s="64">
        <v>214.137</v>
      </c>
      <c r="Q338" s="64">
        <v>1253.26</v>
      </c>
      <c r="R338" s="70">
        <v>502.32100000000003</v>
      </c>
      <c r="S338" s="64">
        <v>358.94299999999998</v>
      </c>
      <c r="T338" s="64">
        <v>355.43200000000002</v>
      </c>
      <c r="U338" s="64">
        <v>309.053</v>
      </c>
      <c r="V338" s="64">
        <v>243.541</v>
      </c>
      <c r="W338" s="64">
        <v>316.94099999999997</v>
      </c>
      <c r="X338" s="64">
        <v>369.74400000000003</v>
      </c>
      <c r="Y338" s="64">
        <v>238.029</v>
      </c>
      <c r="Z338" s="64">
        <v>150.37899999999999</v>
      </c>
      <c r="AA338" s="64">
        <v>150.37899999999999</v>
      </c>
      <c r="AB338" s="45" t="s">
        <v>136</v>
      </c>
      <c r="AC338" s="40" t="s">
        <v>154</v>
      </c>
      <c r="AD338" s="60">
        <v>1</v>
      </c>
      <c r="AE338" s="74">
        <v>0.216</v>
      </c>
      <c r="AF338" s="61">
        <v>16.919024381120401</v>
      </c>
      <c r="AG338" s="93" t="s">
        <v>100</v>
      </c>
      <c r="AH338" s="90">
        <v>2.68</v>
      </c>
      <c r="AI338" s="92" t="s">
        <v>101</v>
      </c>
      <c r="AJ338" s="90">
        <v>1.8</v>
      </c>
      <c r="AK338" s="93">
        <v>0</v>
      </c>
      <c r="AL338" s="84" t="s">
        <v>613</v>
      </c>
      <c r="AM338" s="116" t="s">
        <v>645</v>
      </c>
      <c r="AN338" s="93" t="s">
        <v>70</v>
      </c>
      <c r="AO338" s="107"/>
      <c r="AP338" s="93"/>
      <c r="AQ338" s="93"/>
      <c r="AR338" s="93"/>
      <c r="AS338" s="93"/>
      <c r="AT338" s="93"/>
      <c r="AU338" s="93"/>
      <c r="AV338" s="93"/>
      <c r="AW338" s="88" t="s">
        <v>79</v>
      </c>
      <c r="AX338" s="82">
        <v>21</v>
      </c>
      <c r="AY338" s="51">
        <f>Table1[[#This Row],[Surgery Date]]+Table1[[#This Row],[Days Post Injection]]</f>
        <v>43810</v>
      </c>
      <c r="AZ338" s="75">
        <v>1006179657</v>
      </c>
      <c r="BA338" s="2" t="s">
        <v>71</v>
      </c>
      <c r="BB338" s="2" t="s">
        <v>71</v>
      </c>
      <c r="BC338" s="2" t="s">
        <v>71</v>
      </c>
      <c r="BD338" s="1" t="s">
        <v>103</v>
      </c>
      <c r="BE338" s="1">
        <v>0.69175569345827193</v>
      </c>
      <c r="BF338" s="1" t="s">
        <v>102</v>
      </c>
      <c r="BG338" s="1">
        <v>0.30824430654172813</v>
      </c>
    </row>
    <row r="339" spans="1:59" ht="12.75" customHeight="1">
      <c r="A339" s="136" t="s">
        <v>544</v>
      </c>
      <c r="B339" s="126">
        <v>43426</v>
      </c>
      <c r="C339" s="123">
        <v>43788</v>
      </c>
      <c r="D339" s="128" t="s">
        <v>653</v>
      </c>
      <c r="E339" s="26" t="s">
        <v>554</v>
      </c>
      <c r="F339" s="27">
        <v>437015</v>
      </c>
      <c r="G339" s="2" t="s">
        <v>62</v>
      </c>
      <c r="H339" s="6">
        <f>Table1[[#This Row],[Surgery Date]]-Table1[[#This Row],[Birth Date]]</f>
        <v>362</v>
      </c>
      <c r="I339" s="19" t="s">
        <v>63</v>
      </c>
      <c r="J339" s="2" t="s">
        <v>547</v>
      </c>
      <c r="K339" s="57">
        <v>31.9</v>
      </c>
      <c r="L339" s="57">
        <v>424.2</v>
      </c>
      <c r="M339" s="2" t="s">
        <v>78</v>
      </c>
      <c r="N339" s="36">
        <v>43767</v>
      </c>
      <c r="O339" s="64">
        <v>1781.01</v>
      </c>
      <c r="P339" s="64">
        <v>230.53100000000001</v>
      </c>
      <c r="Q339" s="64">
        <v>789.24099999999999</v>
      </c>
      <c r="R339" s="70">
        <v>280.24200000000002</v>
      </c>
      <c r="S339" s="64">
        <v>175.51499999999999</v>
      </c>
      <c r="T339" s="64">
        <v>182.39500000000001</v>
      </c>
      <c r="U339" s="64">
        <v>215.67</v>
      </c>
      <c r="V339" s="64">
        <v>81.414100000000005</v>
      </c>
      <c r="W339" s="64">
        <v>106.358</v>
      </c>
      <c r="X339" s="64">
        <v>203.84299999999999</v>
      </c>
      <c r="Y339" s="64">
        <v>170.61099999999999</v>
      </c>
      <c r="Z339" s="64">
        <v>229.256</v>
      </c>
      <c r="AA339" s="64">
        <v>229.256</v>
      </c>
      <c r="AB339" s="45"/>
      <c r="AC339" s="40" t="s">
        <v>66</v>
      </c>
      <c r="AD339" s="60" t="e">
        <v>#N/A</v>
      </c>
      <c r="AE339" s="74" t="e">
        <v>#N/A</v>
      </c>
      <c r="AF339" s="61" t="e">
        <v>#N/A</v>
      </c>
      <c r="AG339" s="93" t="s">
        <v>100</v>
      </c>
      <c r="AH339" s="90">
        <v>2.68</v>
      </c>
      <c r="AI339" s="90" t="s">
        <v>101</v>
      </c>
      <c r="AJ339" s="90">
        <v>1.8</v>
      </c>
      <c r="AK339" s="93">
        <v>0</v>
      </c>
      <c r="AL339" s="93" t="s">
        <v>548</v>
      </c>
      <c r="AM339" s="116" t="s">
        <v>549</v>
      </c>
      <c r="AN339" s="93" t="s">
        <v>70</v>
      </c>
      <c r="AO339" s="107"/>
      <c r="AP339" s="93"/>
      <c r="AQ339" s="93"/>
      <c r="AR339" s="93"/>
      <c r="AS339" s="93"/>
      <c r="AT339" s="93"/>
      <c r="AU339" s="116"/>
      <c r="AV339" s="93"/>
      <c r="AW339" s="116"/>
      <c r="AX339" s="82">
        <v>21</v>
      </c>
      <c r="AY339" s="51">
        <f>Table1[[#This Row],[Surgery Date]]+Table1[[#This Row],[Days Post Injection]]</f>
        <v>43809</v>
      </c>
      <c r="AZ339" s="75">
        <v>1041064616</v>
      </c>
      <c r="BA339" s="2" t="s">
        <v>71</v>
      </c>
      <c r="BB339" s="2" t="s">
        <v>71</v>
      </c>
      <c r="BC339" s="2" t="s">
        <v>72</v>
      </c>
      <c r="BD339" s="1" t="s">
        <v>102</v>
      </c>
      <c r="BE339" s="1">
        <v>0.78394894302807916</v>
      </c>
      <c r="BF339" s="1" t="s">
        <v>103</v>
      </c>
      <c r="BG339" s="1">
        <v>0.11973459458258798</v>
      </c>
    </row>
    <row r="340" spans="1:59" ht="12.75" customHeight="1">
      <c r="A340" s="136" t="s">
        <v>544</v>
      </c>
      <c r="B340" s="123">
        <v>43470</v>
      </c>
      <c r="C340" s="123">
        <v>43837</v>
      </c>
      <c r="D340" s="10" t="s">
        <v>654</v>
      </c>
      <c r="E340" s="6" t="s">
        <v>574</v>
      </c>
      <c r="F340" s="11">
        <v>445794</v>
      </c>
      <c r="G340" s="14" t="s">
        <v>62</v>
      </c>
      <c r="H340" s="6">
        <f>Table1[[#This Row],[Surgery Date]]-Table1[[#This Row],[Birth Date]]</f>
        <v>367</v>
      </c>
      <c r="I340" s="19" t="s">
        <v>63</v>
      </c>
      <c r="J340" s="14" t="s">
        <v>547</v>
      </c>
      <c r="K340" s="58">
        <v>35.4</v>
      </c>
      <c r="L340" s="58">
        <v>493.9</v>
      </c>
      <c r="M340" s="14" t="s">
        <v>78</v>
      </c>
      <c r="N340" s="42">
        <v>43836</v>
      </c>
      <c r="O340" s="67">
        <v>2945.45</v>
      </c>
      <c r="P340" s="67">
        <v>165.33199999999999</v>
      </c>
      <c r="Q340" s="67">
        <v>882.06899999999996</v>
      </c>
      <c r="R340" s="72">
        <v>583.97299999999996</v>
      </c>
      <c r="S340" s="67">
        <v>544.70299999999997</v>
      </c>
      <c r="T340" s="67">
        <v>298.42899999999997</v>
      </c>
      <c r="U340" s="67">
        <v>193.39500000000001</v>
      </c>
      <c r="V340" s="67">
        <v>209.249</v>
      </c>
      <c r="W340" s="67">
        <v>147.44399999999999</v>
      </c>
      <c r="X340" s="67">
        <v>233.50800000000001</v>
      </c>
      <c r="Y340" s="67">
        <v>215.77</v>
      </c>
      <c r="Z340" s="67">
        <v>214.59</v>
      </c>
      <c r="AA340" s="67">
        <v>214.59</v>
      </c>
      <c r="AB340" s="45"/>
      <c r="AC340" s="40" t="s">
        <v>66</v>
      </c>
      <c r="AD340" s="60" t="e">
        <v>#N/A</v>
      </c>
      <c r="AE340" s="74" t="e">
        <v>#N/A</v>
      </c>
      <c r="AF340" s="61" t="e">
        <v>#N/A</v>
      </c>
      <c r="AG340" s="93" t="s">
        <v>100</v>
      </c>
      <c r="AH340" s="90">
        <v>2.68</v>
      </c>
      <c r="AI340" s="90">
        <v>-0.25</v>
      </c>
      <c r="AJ340" s="90">
        <v>1.8</v>
      </c>
      <c r="AK340" s="93">
        <v>0</v>
      </c>
      <c r="AL340" s="84" t="s">
        <v>613</v>
      </c>
      <c r="AM340" s="84" t="s">
        <v>645</v>
      </c>
      <c r="AN340" s="80" t="s">
        <v>70</v>
      </c>
      <c r="AO340" s="82"/>
      <c r="AP340" s="84"/>
      <c r="AQ340" s="84"/>
      <c r="AR340" s="84"/>
      <c r="AS340" s="80"/>
      <c r="AT340" s="84"/>
      <c r="AU340" s="84"/>
      <c r="AV340" s="101"/>
      <c r="AW340" s="88"/>
      <c r="AX340" s="82">
        <v>21</v>
      </c>
      <c r="AY340" s="32">
        <f>Table1[[#This Row],[Surgery Date]]+Table1[[#This Row],[Days Post Injection]]</f>
        <v>43858</v>
      </c>
      <c r="AZ340" s="75">
        <v>1034885384</v>
      </c>
      <c r="BA340" s="2" t="s">
        <v>71</v>
      </c>
      <c r="BB340" s="2" t="s">
        <v>71</v>
      </c>
      <c r="BC340" s="2" t="s">
        <v>72</v>
      </c>
      <c r="BD340" s="1" t="s">
        <v>170</v>
      </c>
      <c r="BE340" s="1">
        <v>0.79075104432612031</v>
      </c>
      <c r="BF340" s="1" t="s">
        <v>305</v>
      </c>
      <c r="BG340" s="1">
        <v>0.20818405571117454</v>
      </c>
    </row>
    <row r="341" spans="1:59" ht="12.75" customHeight="1">
      <c r="A341" s="136" t="s">
        <v>544</v>
      </c>
      <c r="B341" s="123">
        <v>43470</v>
      </c>
      <c r="C341" s="123">
        <v>43838</v>
      </c>
      <c r="D341" s="10" t="s">
        <v>655</v>
      </c>
      <c r="E341" s="26" t="s">
        <v>576</v>
      </c>
      <c r="F341" s="11">
        <v>445795</v>
      </c>
      <c r="G341" s="14" t="s">
        <v>62</v>
      </c>
      <c r="H341" s="6">
        <f>Table1[[#This Row],[Surgery Date]]-Table1[[#This Row],[Birth Date]]</f>
        <v>368</v>
      </c>
      <c r="I341" s="19" t="s">
        <v>63</v>
      </c>
      <c r="J341" s="14" t="s">
        <v>552</v>
      </c>
      <c r="K341" s="58">
        <v>40.799999999999997</v>
      </c>
      <c r="L341" s="58" t="e">
        <v>#N/A</v>
      </c>
      <c r="M341" s="14" t="s">
        <v>78</v>
      </c>
      <c r="N341" s="42">
        <v>43836</v>
      </c>
      <c r="O341" s="67">
        <v>3191.33</v>
      </c>
      <c r="P341" s="67">
        <v>135.27099999999999</v>
      </c>
      <c r="Q341" s="67">
        <v>846.52499999999998</v>
      </c>
      <c r="R341" s="72">
        <v>423.96600000000001</v>
      </c>
      <c r="S341" s="67">
        <v>448.29</v>
      </c>
      <c r="T341" s="67">
        <v>317.78899999999999</v>
      </c>
      <c r="U341" s="67">
        <v>393.935</v>
      </c>
      <c r="V341" s="67">
        <v>350.98700000000002</v>
      </c>
      <c r="W341" s="67">
        <v>344.88400000000001</v>
      </c>
      <c r="X341" s="67">
        <v>261.822</v>
      </c>
      <c r="Y341" s="67">
        <v>75.283299999999997</v>
      </c>
      <c r="Z341" s="67">
        <v>243.83199999999999</v>
      </c>
      <c r="AA341" s="67">
        <v>243.83199999999999</v>
      </c>
      <c r="AB341" s="45" t="s">
        <v>136</v>
      </c>
      <c r="AC341" s="40" t="s">
        <v>148</v>
      </c>
      <c r="AD341" s="60">
        <v>2</v>
      </c>
      <c r="AE341" s="74">
        <v>0.95799999999999996</v>
      </c>
      <c r="AF341" s="61">
        <v>215.03487778581001</v>
      </c>
      <c r="AG341" s="93" t="s">
        <v>100</v>
      </c>
      <c r="AH341" s="90">
        <v>2.68</v>
      </c>
      <c r="AI341" s="92">
        <v>-0.25</v>
      </c>
      <c r="AJ341" s="90">
        <v>1.8</v>
      </c>
      <c r="AK341" s="93">
        <v>0</v>
      </c>
      <c r="AL341" s="84" t="s">
        <v>613</v>
      </c>
      <c r="AM341" s="84" t="s">
        <v>645</v>
      </c>
      <c r="AN341" s="80" t="s">
        <v>70</v>
      </c>
      <c r="AO341" s="82"/>
      <c r="AP341" s="84"/>
      <c r="AQ341" s="84"/>
      <c r="AR341" s="84"/>
      <c r="AS341" s="80"/>
      <c r="AT341" s="84"/>
      <c r="AU341" s="84"/>
      <c r="AV341" s="101"/>
      <c r="AW341" s="88" t="s">
        <v>79</v>
      </c>
      <c r="AX341" s="82">
        <v>21</v>
      </c>
      <c r="AY341" s="51">
        <f>Table1[[#This Row],[Surgery Date]]+Table1[[#This Row],[Days Post Injection]]</f>
        <v>43859</v>
      </c>
      <c r="AZ341" s="75">
        <v>1035969022</v>
      </c>
      <c r="BA341" s="2" t="s">
        <v>71</v>
      </c>
      <c r="BB341" s="2" t="s">
        <v>71</v>
      </c>
      <c r="BC341" s="2" t="s">
        <v>71</v>
      </c>
      <c r="BD341" s="1" t="s">
        <v>103</v>
      </c>
      <c r="BE341" s="1">
        <v>0.89099135945478869</v>
      </c>
      <c r="BF341" s="1" t="s">
        <v>102</v>
      </c>
      <c r="BG341" s="1">
        <v>0.10900864054521127</v>
      </c>
    </row>
    <row r="342" spans="1:59" ht="12.75" customHeight="1">
      <c r="A342" s="136" t="s">
        <v>544</v>
      </c>
      <c r="B342" s="123">
        <v>43465</v>
      </c>
      <c r="C342" s="123">
        <v>43843</v>
      </c>
      <c r="D342" s="10" t="s">
        <v>656</v>
      </c>
      <c r="E342" s="26" t="s">
        <v>554</v>
      </c>
      <c r="F342" s="11">
        <v>444495</v>
      </c>
      <c r="G342" s="14" t="s">
        <v>120</v>
      </c>
      <c r="H342" s="6">
        <f>Table1[[#This Row],[Surgery Date]]-Table1[[#This Row],[Birth Date]]</f>
        <v>378</v>
      </c>
      <c r="I342" s="19" t="s">
        <v>63</v>
      </c>
      <c r="J342" s="14" t="s">
        <v>547</v>
      </c>
      <c r="K342" s="58">
        <v>29.4</v>
      </c>
      <c r="L342" s="58">
        <v>461.2</v>
      </c>
      <c r="M342" s="14" t="s">
        <v>78</v>
      </c>
      <c r="N342" s="42">
        <v>43836</v>
      </c>
      <c r="O342" s="67">
        <v>2232.46</v>
      </c>
      <c r="P342" s="67">
        <v>205.26499999999999</v>
      </c>
      <c r="Q342" s="67">
        <v>791.29899999999998</v>
      </c>
      <c r="R342" s="72">
        <v>437.92599999999999</v>
      </c>
      <c r="S342" s="67">
        <v>289.303</v>
      </c>
      <c r="T342" s="67">
        <v>199.982</v>
      </c>
      <c r="U342" s="67">
        <v>240.851</v>
      </c>
      <c r="V342" s="67">
        <v>212.666</v>
      </c>
      <c r="W342" s="67">
        <v>200.94200000000001</v>
      </c>
      <c r="X342" s="67">
        <v>172.44300000000001</v>
      </c>
      <c r="Y342" s="67">
        <v>85.293099999999995</v>
      </c>
      <c r="Z342" s="67">
        <v>200.90100000000001</v>
      </c>
      <c r="AA342" s="67">
        <v>200.90100000000001</v>
      </c>
      <c r="AB342" s="45"/>
      <c r="AC342" s="40" t="s">
        <v>66</v>
      </c>
      <c r="AD342" s="60" t="e">
        <v>#N/A</v>
      </c>
      <c r="AE342" s="74" t="e">
        <v>#N/A</v>
      </c>
      <c r="AF342" s="61" t="e">
        <v>#N/A</v>
      </c>
      <c r="AG342" s="93" t="s">
        <v>100</v>
      </c>
      <c r="AH342" s="90">
        <v>2.58</v>
      </c>
      <c r="AI342" s="94" t="s">
        <v>454</v>
      </c>
      <c r="AJ342" s="90">
        <v>1.8</v>
      </c>
      <c r="AK342" s="93">
        <v>0</v>
      </c>
      <c r="AL342" s="84" t="s">
        <v>613</v>
      </c>
      <c r="AM342" s="84" t="s">
        <v>645</v>
      </c>
      <c r="AN342" s="80" t="s">
        <v>70</v>
      </c>
      <c r="AO342" s="82"/>
      <c r="AP342" s="84"/>
      <c r="AQ342" s="84"/>
      <c r="AR342" s="84"/>
      <c r="AS342" s="80"/>
      <c r="AT342" s="84"/>
      <c r="AU342" s="84"/>
      <c r="AV342" s="84"/>
      <c r="AW342" s="88"/>
      <c r="AX342" s="82">
        <v>22</v>
      </c>
      <c r="AY342" s="51">
        <f>Table1[[#This Row],[Surgery Date]]+Table1[[#This Row],[Days Post Injection]]</f>
        <v>43865</v>
      </c>
      <c r="AZ342" s="75">
        <v>1036440930</v>
      </c>
      <c r="BA342" s="2" t="s">
        <v>71</v>
      </c>
      <c r="BB342" s="2" t="s">
        <v>80</v>
      </c>
      <c r="BC342" s="2" t="s">
        <v>72</v>
      </c>
      <c r="BD342" s="1" t="s">
        <v>170</v>
      </c>
      <c r="BE342" s="1">
        <v>0.58571963939121563</v>
      </c>
      <c r="BF342" s="1" t="s">
        <v>305</v>
      </c>
      <c r="BG342" s="1">
        <v>0.29309125156998356</v>
      </c>
    </row>
    <row r="343" spans="1:59" ht="12.75" customHeight="1">
      <c r="A343" s="136" t="s">
        <v>544</v>
      </c>
      <c r="B343" s="123">
        <v>43465</v>
      </c>
      <c r="C343" s="123">
        <v>43843</v>
      </c>
      <c r="D343" s="10" t="s">
        <v>657</v>
      </c>
      <c r="E343" s="26" t="s">
        <v>554</v>
      </c>
      <c r="F343" s="11">
        <v>444496</v>
      </c>
      <c r="G343" s="14" t="s">
        <v>120</v>
      </c>
      <c r="H343" s="6">
        <f>Table1[[#This Row],[Surgery Date]]-Table1[[#This Row],[Birth Date]]</f>
        <v>378</v>
      </c>
      <c r="I343" s="19" t="s">
        <v>63</v>
      </c>
      <c r="J343" s="14" t="s">
        <v>547</v>
      </c>
      <c r="K343" s="58">
        <v>27.2</v>
      </c>
      <c r="L343" s="58">
        <v>452.3</v>
      </c>
      <c r="M343" s="14" t="s">
        <v>78</v>
      </c>
      <c r="N343" s="42">
        <v>43836</v>
      </c>
      <c r="O343" s="67">
        <v>2328.44</v>
      </c>
      <c r="P343" s="67">
        <v>207.33099999999999</v>
      </c>
      <c r="Q343" s="67">
        <v>719.23099999999999</v>
      </c>
      <c r="R343" s="72">
        <v>389.43700000000001</v>
      </c>
      <c r="S343" s="67">
        <v>337.37099999999998</v>
      </c>
      <c r="T343" s="67">
        <v>390.363</v>
      </c>
      <c r="U343" s="67">
        <v>178.56700000000001</v>
      </c>
      <c r="V343" s="67">
        <v>44.736600000000003</v>
      </c>
      <c r="W343" s="67">
        <v>344.21300000000002</v>
      </c>
      <c r="X343" s="67">
        <v>186.88900000000001</v>
      </c>
      <c r="Y343" s="67">
        <v>23.135100000000001</v>
      </c>
      <c r="Z343" s="67">
        <v>187.048</v>
      </c>
      <c r="AA343" s="67">
        <v>187.048</v>
      </c>
      <c r="AB343" s="45"/>
      <c r="AC343" s="40" t="s">
        <v>66</v>
      </c>
      <c r="AD343" s="60" t="e">
        <v>#N/A</v>
      </c>
      <c r="AE343" s="74" t="e">
        <v>#N/A</v>
      </c>
      <c r="AF343" s="61" t="e">
        <v>#N/A</v>
      </c>
      <c r="AG343" s="93" t="s">
        <v>359</v>
      </c>
      <c r="AH343" s="90">
        <v>-2.54</v>
      </c>
      <c r="AI343" s="90">
        <v>-4.5999999999999996</v>
      </c>
      <c r="AJ343" s="90" t="s">
        <v>375</v>
      </c>
      <c r="AK343" s="93">
        <v>0</v>
      </c>
      <c r="AL343" s="80" t="s">
        <v>548</v>
      </c>
      <c r="AM343" s="84" t="s">
        <v>549</v>
      </c>
      <c r="AN343" s="80" t="s">
        <v>70</v>
      </c>
      <c r="AO343" s="82"/>
      <c r="AP343" s="84"/>
      <c r="AQ343" s="84"/>
      <c r="AR343" s="84"/>
      <c r="AS343" s="80"/>
      <c r="AT343" s="84"/>
      <c r="AU343" s="84"/>
      <c r="AV343" s="84"/>
      <c r="AW343" s="88"/>
      <c r="AX343" s="82">
        <v>22</v>
      </c>
      <c r="AY343" s="51">
        <f>Table1[[#This Row],[Surgery Date]]+Table1[[#This Row],[Days Post Injection]]</f>
        <v>43865</v>
      </c>
      <c r="AZ343" s="75">
        <v>1034886407</v>
      </c>
      <c r="BA343" s="2" t="s">
        <v>71</v>
      </c>
      <c r="BB343" s="2" t="s">
        <v>71</v>
      </c>
      <c r="BC343" s="2" t="s">
        <v>72</v>
      </c>
      <c r="BD343" s="1" t="s">
        <v>90</v>
      </c>
      <c r="BE343" s="1">
        <v>0.6586002820635608</v>
      </c>
      <c r="BF343" s="1" t="s">
        <v>361</v>
      </c>
      <c r="BG343" s="1">
        <v>0.17726405415279109</v>
      </c>
    </row>
    <row r="344" spans="1:59" ht="12.75" customHeight="1">
      <c r="A344" s="136" t="s">
        <v>544</v>
      </c>
      <c r="B344" s="123">
        <v>43465</v>
      </c>
      <c r="C344" s="123">
        <v>43843</v>
      </c>
      <c r="D344" s="10" t="s">
        <v>658</v>
      </c>
      <c r="E344" s="26" t="s">
        <v>554</v>
      </c>
      <c r="F344" s="11">
        <v>444498</v>
      </c>
      <c r="G344" s="14" t="s">
        <v>120</v>
      </c>
      <c r="H344" s="6">
        <f>Table1[[#This Row],[Surgery Date]]-Table1[[#This Row],[Birth Date]]</f>
        <v>378</v>
      </c>
      <c r="I344" s="19" t="s">
        <v>63</v>
      </c>
      <c r="J344" s="14" t="s">
        <v>547</v>
      </c>
      <c r="K344" s="58">
        <v>29.5</v>
      </c>
      <c r="L344" s="58">
        <v>472</v>
      </c>
      <c r="M344" s="14" t="s">
        <v>78</v>
      </c>
      <c r="N344" s="42">
        <v>43836</v>
      </c>
      <c r="O344" s="67">
        <v>2286.1</v>
      </c>
      <c r="P344" s="67">
        <v>81.865799999999993</v>
      </c>
      <c r="Q344" s="67">
        <v>530.70000000000005</v>
      </c>
      <c r="R344" s="72">
        <v>371.85899999999998</v>
      </c>
      <c r="S344" s="67">
        <v>302.22899999999998</v>
      </c>
      <c r="T344" s="67">
        <v>292.64600000000002</v>
      </c>
      <c r="U344" s="67">
        <v>169.69200000000001</v>
      </c>
      <c r="V344" s="67">
        <v>228.32599999999999</v>
      </c>
      <c r="W344" s="67">
        <v>213.245</v>
      </c>
      <c r="X344" s="67">
        <v>48.7851</v>
      </c>
      <c r="Y344" s="67">
        <v>295.29399999999998</v>
      </c>
      <c r="Z344" s="67">
        <v>240.114</v>
      </c>
      <c r="AA344" s="67">
        <v>240.114</v>
      </c>
      <c r="AB344" s="45"/>
      <c r="AC344" s="40" t="s">
        <v>66</v>
      </c>
      <c r="AD344" s="60" t="e">
        <v>#N/A</v>
      </c>
      <c r="AE344" s="74" t="e">
        <v>#N/A</v>
      </c>
      <c r="AF344" s="61" t="e">
        <v>#N/A</v>
      </c>
      <c r="AG344" s="93" t="s">
        <v>307</v>
      </c>
      <c r="AH344" s="90">
        <v>1.94</v>
      </c>
      <c r="AI344" s="90" t="s">
        <v>101</v>
      </c>
      <c r="AJ344" s="90">
        <v>1.9</v>
      </c>
      <c r="AK344" s="93">
        <v>0</v>
      </c>
      <c r="AL344" s="80" t="s">
        <v>548</v>
      </c>
      <c r="AM344" s="84" t="s">
        <v>549</v>
      </c>
      <c r="AN344" s="80" t="s">
        <v>70</v>
      </c>
      <c r="AO344" s="82"/>
      <c r="AP344" s="84"/>
      <c r="AQ344" s="84"/>
      <c r="AR344" s="84"/>
      <c r="AS344" s="80"/>
      <c r="AT344" s="84"/>
      <c r="AU344" s="84"/>
      <c r="AV344" s="84"/>
      <c r="AW344" s="88"/>
      <c r="AX344" s="82">
        <v>22</v>
      </c>
      <c r="AY344" s="51">
        <f>Table1[[#This Row],[Surgery Date]]+Table1[[#This Row],[Days Post Injection]]</f>
        <v>43865</v>
      </c>
      <c r="AZ344" s="75">
        <v>1035307846</v>
      </c>
      <c r="BA344" s="2" t="s">
        <v>71</v>
      </c>
      <c r="BB344" s="2" t="s">
        <v>71</v>
      </c>
      <c r="BC344" s="2" t="s">
        <v>72</v>
      </c>
      <c r="BD344" s="1" t="s">
        <v>305</v>
      </c>
      <c r="BE344" s="1">
        <v>0.39216275430285907</v>
      </c>
      <c r="BF344" s="1" t="s">
        <v>96</v>
      </c>
      <c r="BG344" s="1">
        <v>0.33956410377341173</v>
      </c>
    </row>
    <row r="345" spans="1:59" ht="12.75" customHeight="1">
      <c r="A345" s="136" t="s">
        <v>544</v>
      </c>
      <c r="B345" s="123">
        <v>43405</v>
      </c>
      <c r="C345" s="123">
        <v>43768</v>
      </c>
      <c r="D345" s="10" t="s">
        <v>659</v>
      </c>
      <c r="E345" s="26" t="s">
        <v>590</v>
      </c>
      <c r="F345" s="11">
        <v>432687</v>
      </c>
      <c r="G345" s="14" t="s">
        <v>120</v>
      </c>
      <c r="H345" s="6">
        <f>Table1[[#This Row],[Surgery Date]]-Table1[[#This Row],[Birth Date]]</f>
        <v>363</v>
      </c>
      <c r="I345" s="19" t="s">
        <v>63</v>
      </c>
      <c r="J345" s="14" t="s">
        <v>547</v>
      </c>
      <c r="K345" s="58">
        <v>33</v>
      </c>
      <c r="L345" s="58">
        <v>502.4</v>
      </c>
      <c r="M345" s="14" t="s">
        <v>78</v>
      </c>
      <c r="N345" s="42" t="e">
        <v>#N/A</v>
      </c>
      <c r="O345" s="67" t="e">
        <v>#N/A</v>
      </c>
      <c r="P345" s="67" t="e">
        <v>#N/A</v>
      </c>
      <c r="Q345" s="67" t="e">
        <v>#N/A</v>
      </c>
      <c r="R345" s="72" t="e">
        <v>#N/A</v>
      </c>
      <c r="S345" s="67" t="e">
        <v>#N/A</v>
      </c>
      <c r="T345" s="67" t="e">
        <v>#N/A</v>
      </c>
      <c r="U345" s="67" t="e">
        <v>#N/A</v>
      </c>
      <c r="V345" s="67" t="e">
        <v>#N/A</v>
      </c>
      <c r="W345" s="67" t="e">
        <v>#N/A</v>
      </c>
      <c r="X345" s="67" t="e">
        <v>#N/A</v>
      </c>
      <c r="Y345" s="67" t="e">
        <v>#N/A</v>
      </c>
      <c r="Z345" s="67" t="e">
        <v>#N/A</v>
      </c>
      <c r="AA345" s="67" t="e">
        <v>#N/A</v>
      </c>
      <c r="AB345" s="45"/>
      <c r="AC345" s="40" t="s">
        <v>66</v>
      </c>
      <c r="AD345" s="60" t="e">
        <v>#N/A</v>
      </c>
      <c r="AE345" s="74" t="e">
        <v>#N/A</v>
      </c>
      <c r="AF345" s="61" t="e">
        <v>#N/A</v>
      </c>
      <c r="AG345" s="116" t="s">
        <v>587</v>
      </c>
      <c r="AH345" s="92">
        <v>-4.84</v>
      </c>
      <c r="AI345" s="102">
        <v>0.22</v>
      </c>
      <c r="AJ345" s="92">
        <v>3.85</v>
      </c>
      <c r="AK345" s="116">
        <v>0</v>
      </c>
      <c r="AL345" s="116" t="s">
        <v>548</v>
      </c>
      <c r="AM345" s="84" t="s">
        <v>549</v>
      </c>
      <c r="AN345" s="140" t="s">
        <v>94</v>
      </c>
      <c r="AO345" s="82"/>
      <c r="AP345" s="84"/>
      <c r="AQ345" s="84"/>
      <c r="AR345" s="84"/>
      <c r="AS345" s="80"/>
      <c r="AT345" s="84"/>
      <c r="AU345" s="84"/>
      <c r="AV345" s="84"/>
      <c r="AW345" s="88"/>
      <c r="AX345" s="82">
        <v>21</v>
      </c>
      <c r="AY345" s="51">
        <f>Table1[[#This Row],[Surgery Date]]+Table1[[#This Row],[Days Post Injection]]</f>
        <v>43789</v>
      </c>
      <c r="AZ345" s="75">
        <v>993499232</v>
      </c>
      <c r="BA345" s="2" t="s">
        <v>71</v>
      </c>
      <c r="BB345" s="2" t="s">
        <v>71</v>
      </c>
      <c r="BC345" s="2" t="s">
        <v>72</v>
      </c>
      <c r="BD345" s="1" t="s">
        <v>660</v>
      </c>
      <c r="BE345" s="1">
        <v>0.61204325042349583</v>
      </c>
      <c r="BF345" s="1" t="s">
        <v>661</v>
      </c>
      <c r="BG345" s="1">
        <v>0.13955077945992211</v>
      </c>
    </row>
    <row r="346" spans="1:59" ht="12.75" customHeight="1">
      <c r="A346" s="136" t="s">
        <v>544</v>
      </c>
      <c r="B346" s="126">
        <v>43365</v>
      </c>
      <c r="C346" s="126">
        <v>43706</v>
      </c>
      <c r="D346" s="128" t="s">
        <v>662</v>
      </c>
      <c r="E346" s="26" t="s">
        <v>554</v>
      </c>
      <c r="F346" s="27">
        <v>425070</v>
      </c>
      <c r="G346" s="2" t="s">
        <v>62</v>
      </c>
      <c r="H346" s="6">
        <f>Table1[[#This Row],[Surgery Date]]-Table1[[#This Row],[Birth Date]]</f>
        <v>341</v>
      </c>
      <c r="I346" s="19" t="s">
        <v>63</v>
      </c>
      <c r="J346" s="2" t="s">
        <v>547</v>
      </c>
      <c r="K346" s="57">
        <v>31.4</v>
      </c>
      <c r="L346" s="57" t="e">
        <v>#N/A</v>
      </c>
      <c r="M346" s="2" t="s">
        <v>78</v>
      </c>
      <c r="N346" s="33" t="e">
        <v>#N/A</v>
      </c>
      <c r="O346" s="67" t="e">
        <v>#N/A</v>
      </c>
      <c r="P346" s="67" t="e">
        <v>#N/A</v>
      </c>
      <c r="Q346" s="67" t="e">
        <v>#N/A</v>
      </c>
      <c r="R346" s="72" t="e">
        <v>#N/A</v>
      </c>
      <c r="S346" s="67" t="e">
        <v>#N/A</v>
      </c>
      <c r="T346" s="67" t="e">
        <v>#N/A</v>
      </c>
      <c r="U346" s="67" t="e">
        <v>#N/A</v>
      </c>
      <c r="V346" s="67" t="e">
        <v>#N/A</v>
      </c>
      <c r="W346" s="67" t="e">
        <v>#N/A</v>
      </c>
      <c r="X346" s="67" t="e">
        <v>#N/A</v>
      </c>
      <c r="Y346" s="67" t="e">
        <v>#N/A</v>
      </c>
      <c r="Z346" s="67" t="e">
        <v>#N/A</v>
      </c>
      <c r="AA346" s="67" t="e">
        <v>#N/A</v>
      </c>
      <c r="AB346" s="45"/>
      <c r="AC346" s="40" t="s">
        <v>66</v>
      </c>
      <c r="AD346" s="60" t="e">
        <v>#N/A</v>
      </c>
      <c r="AE346" s="74" t="e">
        <v>#N/A</v>
      </c>
      <c r="AF346" s="61" t="e">
        <v>#N/A</v>
      </c>
      <c r="AG346" s="84" t="s">
        <v>93</v>
      </c>
      <c r="AH346" s="90">
        <v>0.26</v>
      </c>
      <c r="AI346" s="90">
        <v>-0.27</v>
      </c>
      <c r="AJ346" s="90">
        <v>0.8</v>
      </c>
      <c r="AK346" s="84">
        <v>0</v>
      </c>
      <c r="AL346" s="80" t="s">
        <v>613</v>
      </c>
      <c r="AM346" s="149" t="s">
        <v>645</v>
      </c>
      <c r="AN346" s="80" t="s">
        <v>70</v>
      </c>
      <c r="AO346" s="107"/>
      <c r="AP346" s="93"/>
      <c r="AQ346" s="93"/>
      <c r="AR346" s="93"/>
      <c r="AS346" s="93"/>
      <c r="AT346" s="93"/>
      <c r="AU346" s="93"/>
      <c r="AV346" s="93"/>
      <c r="AW346" s="88"/>
      <c r="AX346" s="82">
        <v>19</v>
      </c>
      <c r="AY346" s="51">
        <f>Table1[[#This Row],[Surgery Date]]+Table1[[#This Row],[Days Post Injection]]</f>
        <v>43725</v>
      </c>
      <c r="AZ346" s="75">
        <v>964979837</v>
      </c>
      <c r="BA346" s="8" t="s">
        <v>71</v>
      </c>
      <c r="BB346" s="8" t="s">
        <v>80</v>
      </c>
      <c r="BC346" s="8" t="s">
        <v>72</v>
      </c>
      <c r="BD346" s="1" t="s">
        <v>95</v>
      </c>
      <c r="BE346" s="1">
        <v>0.93782680385085293</v>
      </c>
      <c r="BF346" s="1" t="s">
        <v>195</v>
      </c>
      <c r="BG346" s="1">
        <v>6.215560998197231E-2</v>
      </c>
    </row>
    <row r="347" spans="1:59" ht="12.75" customHeight="1">
      <c r="A347" s="136" t="s">
        <v>544</v>
      </c>
      <c r="B347" s="126">
        <v>43365</v>
      </c>
      <c r="C347" s="126">
        <v>43706</v>
      </c>
      <c r="D347" s="128" t="s">
        <v>663</v>
      </c>
      <c r="E347" s="26" t="s">
        <v>554</v>
      </c>
      <c r="F347" s="27">
        <v>426559</v>
      </c>
      <c r="G347" s="2" t="s">
        <v>120</v>
      </c>
      <c r="H347" s="6">
        <f>Table1[[#This Row],[Surgery Date]]-Table1[[#This Row],[Birth Date]]</f>
        <v>341</v>
      </c>
      <c r="I347" s="19" t="s">
        <v>63</v>
      </c>
      <c r="J347" s="2" t="s">
        <v>547</v>
      </c>
      <c r="K347" s="57">
        <v>23.2</v>
      </c>
      <c r="L347" s="57">
        <v>651.20000000000005</v>
      </c>
      <c r="M347" s="2" t="s">
        <v>78</v>
      </c>
      <c r="N347" s="33" t="e">
        <v>#N/A</v>
      </c>
      <c r="O347" s="67" t="e">
        <v>#N/A</v>
      </c>
      <c r="P347" s="67" t="e">
        <v>#N/A</v>
      </c>
      <c r="Q347" s="67" t="e">
        <v>#N/A</v>
      </c>
      <c r="R347" s="72" t="e">
        <v>#N/A</v>
      </c>
      <c r="S347" s="67" t="e">
        <v>#N/A</v>
      </c>
      <c r="T347" s="67" t="e">
        <v>#N/A</v>
      </c>
      <c r="U347" s="67" t="e">
        <v>#N/A</v>
      </c>
      <c r="V347" s="67" t="e">
        <v>#N/A</v>
      </c>
      <c r="W347" s="67" t="e">
        <v>#N/A</v>
      </c>
      <c r="X347" s="67" t="e">
        <v>#N/A</v>
      </c>
      <c r="Y347" s="67" t="e">
        <v>#N/A</v>
      </c>
      <c r="Z347" s="67" t="e">
        <v>#N/A</v>
      </c>
      <c r="AA347" s="67" t="e">
        <v>#N/A</v>
      </c>
      <c r="AB347" s="45"/>
      <c r="AC347" s="40" t="s">
        <v>66</v>
      </c>
      <c r="AD347" s="60" t="e">
        <v>#N/A</v>
      </c>
      <c r="AE347" s="74" t="e">
        <v>#N/A</v>
      </c>
      <c r="AF347" s="61" t="e">
        <v>#N/A</v>
      </c>
      <c r="AG347" s="84" t="s">
        <v>93</v>
      </c>
      <c r="AH347" s="92">
        <v>0.26</v>
      </c>
      <c r="AI347" s="92">
        <v>-0.27</v>
      </c>
      <c r="AJ347" s="92">
        <v>0.8</v>
      </c>
      <c r="AK347" s="87">
        <v>0</v>
      </c>
      <c r="AL347" s="80" t="s">
        <v>613</v>
      </c>
      <c r="AM347" s="150" t="s">
        <v>645</v>
      </c>
      <c r="AN347" s="80" t="s">
        <v>70</v>
      </c>
      <c r="AO347" s="107"/>
      <c r="AP347" s="93"/>
      <c r="AQ347" s="93"/>
      <c r="AR347" s="93"/>
      <c r="AS347" s="93"/>
      <c r="AT347" s="93"/>
      <c r="AU347" s="93"/>
      <c r="AV347" s="93"/>
      <c r="AW347" s="88"/>
      <c r="AX347" s="82">
        <v>19</v>
      </c>
      <c r="AY347" s="51">
        <f>Table1[[#This Row],[Surgery Date]]+Table1[[#This Row],[Days Post Injection]]</f>
        <v>43725</v>
      </c>
      <c r="AZ347" s="75">
        <v>964979075</v>
      </c>
      <c r="BA347" s="8" t="s">
        <v>71</v>
      </c>
      <c r="BB347" s="8" t="s">
        <v>71</v>
      </c>
      <c r="BC347" s="8" t="s">
        <v>72</v>
      </c>
      <c r="BD347" s="1" t="s">
        <v>95</v>
      </c>
      <c r="BE347" s="1">
        <v>0.72110407075751815</v>
      </c>
      <c r="BF347" s="1" t="s">
        <v>96</v>
      </c>
      <c r="BG347" s="1">
        <v>0.27889592924248185</v>
      </c>
    </row>
    <row r="348" spans="1:59" ht="12.75" customHeight="1">
      <c r="A348" s="136" t="s">
        <v>544</v>
      </c>
      <c r="B348" s="121">
        <v>42395</v>
      </c>
      <c r="C348" s="121">
        <v>42762</v>
      </c>
      <c r="D348" s="20" t="s">
        <v>664</v>
      </c>
      <c r="E348" s="6" t="s">
        <v>546</v>
      </c>
      <c r="F348" s="6">
        <v>235663</v>
      </c>
      <c r="G348" s="6" t="s">
        <v>120</v>
      </c>
      <c r="H348" s="6">
        <f>Table1[[#This Row],[Surgery Date]]-Table1[[#This Row],[Birth Date]]</f>
        <v>367</v>
      </c>
      <c r="I348" s="19" t="s">
        <v>63</v>
      </c>
      <c r="J348" s="6" t="s">
        <v>547</v>
      </c>
      <c r="K348" s="52">
        <v>23.69</v>
      </c>
      <c r="L348" s="52">
        <v>455.7</v>
      </c>
      <c r="M348" s="19" t="s">
        <v>78</v>
      </c>
      <c r="N348" s="33" t="e">
        <v>#N/A</v>
      </c>
      <c r="O348" s="64" t="e">
        <v>#N/A</v>
      </c>
      <c r="P348" s="64" t="e">
        <v>#N/A</v>
      </c>
      <c r="Q348" s="64" t="e">
        <v>#N/A</v>
      </c>
      <c r="R348" s="70" t="e">
        <v>#N/A</v>
      </c>
      <c r="S348" s="64" t="e">
        <v>#N/A</v>
      </c>
      <c r="T348" s="64" t="e">
        <v>#N/A</v>
      </c>
      <c r="U348" s="64" t="e">
        <v>#N/A</v>
      </c>
      <c r="V348" s="64" t="e">
        <v>#N/A</v>
      </c>
      <c r="W348" s="64" t="e">
        <v>#N/A</v>
      </c>
      <c r="X348" s="64" t="e">
        <v>#N/A</v>
      </c>
      <c r="Y348" s="64" t="e">
        <v>#N/A</v>
      </c>
      <c r="Z348" s="64" t="e">
        <v>#N/A</v>
      </c>
      <c r="AA348" s="64" t="e">
        <v>#N/A</v>
      </c>
      <c r="AB348" s="45"/>
      <c r="AC348" s="40" t="s">
        <v>66</v>
      </c>
      <c r="AD348" s="60" t="e">
        <v>#N/A</v>
      </c>
      <c r="AE348" s="74" t="e">
        <v>#N/A</v>
      </c>
      <c r="AF348" s="61" t="e">
        <v>#N/A</v>
      </c>
      <c r="AG348" s="84" t="s">
        <v>458</v>
      </c>
      <c r="AH348" s="112">
        <v>-5.52</v>
      </c>
      <c r="AI348" s="112">
        <v>-0.85</v>
      </c>
      <c r="AJ348" s="112">
        <v>2.75</v>
      </c>
      <c r="AK348" s="86">
        <v>0</v>
      </c>
      <c r="AL348" s="80" t="s">
        <v>548</v>
      </c>
      <c r="AM348" s="80" t="s">
        <v>665</v>
      </c>
      <c r="AN348" s="84" t="s">
        <v>70</v>
      </c>
      <c r="AO348" s="82"/>
      <c r="AP348" s="84"/>
      <c r="AQ348" s="84"/>
      <c r="AR348" s="84"/>
      <c r="AS348" s="84"/>
      <c r="AT348" s="84"/>
      <c r="AU348" s="84"/>
      <c r="AV348" s="84"/>
      <c r="AW348" s="88"/>
      <c r="AX348" s="82">
        <v>21</v>
      </c>
      <c r="AY348" s="13">
        <f>Table1[[#This Row],[Surgery Date]]+Table1[[#This Row],[Days Post Injection]]</f>
        <v>42783</v>
      </c>
      <c r="AZ348" s="75">
        <v>589084652</v>
      </c>
      <c r="BA348" s="8" t="s">
        <v>71</v>
      </c>
      <c r="BB348" s="8" t="s">
        <v>71</v>
      </c>
      <c r="BC348" s="18" t="s">
        <v>72</v>
      </c>
      <c r="BD348" s="1" t="s">
        <v>462</v>
      </c>
      <c r="BE348" s="1">
        <v>0.32728419072312703</v>
      </c>
      <c r="BF348" s="1" t="s">
        <v>463</v>
      </c>
      <c r="BG348" s="1">
        <v>0.19605467884090641</v>
      </c>
    </row>
    <row r="349" spans="1:59" ht="12.75" customHeight="1">
      <c r="A349" s="136" t="s">
        <v>544</v>
      </c>
      <c r="B349" s="121">
        <v>42404</v>
      </c>
      <c r="C349" s="121">
        <v>42775</v>
      </c>
      <c r="D349" s="20" t="s">
        <v>666</v>
      </c>
      <c r="E349" s="18" t="s">
        <v>551</v>
      </c>
      <c r="F349" s="6">
        <v>237133</v>
      </c>
      <c r="G349" s="6" t="s">
        <v>62</v>
      </c>
      <c r="H349" s="6">
        <f>Table1[[#This Row],[Surgery Date]]-Table1[[#This Row],[Birth Date]]</f>
        <v>371</v>
      </c>
      <c r="I349" s="19" t="s">
        <v>63</v>
      </c>
      <c r="J349" s="6" t="s">
        <v>552</v>
      </c>
      <c r="K349" s="52">
        <v>33.299999999999997</v>
      </c>
      <c r="L349" s="52">
        <v>491.1</v>
      </c>
      <c r="M349" s="19" t="s">
        <v>78</v>
      </c>
      <c r="N349" s="33" t="e">
        <v>#N/A</v>
      </c>
      <c r="O349" s="64" t="e">
        <v>#N/A</v>
      </c>
      <c r="P349" s="64" t="e">
        <v>#N/A</v>
      </c>
      <c r="Q349" s="64" t="e">
        <v>#N/A</v>
      </c>
      <c r="R349" s="70" t="e">
        <v>#N/A</v>
      </c>
      <c r="S349" s="64" t="e">
        <v>#N/A</v>
      </c>
      <c r="T349" s="64" t="e">
        <v>#N/A</v>
      </c>
      <c r="U349" s="64" t="e">
        <v>#N/A</v>
      </c>
      <c r="V349" s="64" t="e">
        <v>#N/A</v>
      </c>
      <c r="W349" s="64" t="e">
        <v>#N/A</v>
      </c>
      <c r="X349" s="64" t="e">
        <v>#N/A</v>
      </c>
      <c r="Y349" s="64" t="e">
        <v>#N/A</v>
      </c>
      <c r="Z349" s="64" t="e">
        <v>#N/A</v>
      </c>
      <c r="AA349" s="64" t="e">
        <v>#N/A</v>
      </c>
      <c r="AB349" s="45"/>
      <c r="AC349" s="40" t="s">
        <v>66</v>
      </c>
      <c r="AD349" s="60" t="e">
        <v>#N/A</v>
      </c>
      <c r="AE349" s="74" t="e">
        <v>#N/A</v>
      </c>
      <c r="AF349" s="61" t="e">
        <v>#N/A</v>
      </c>
      <c r="AG349" s="84" t="s">
        <v>106</v>
      </c>
      <c r="AH349" s="83">
        <v>0.62</v>
      </c>
      <c r="AI349" s="89">
        <v>-0.02</v>
      </c>
      <c r="AJ349" s="83">
        <v>3.4</v>
      </c>
      <c r="AK349" s="80">
        <v>0</v>
      </c>
      <c r="AL349" s="80" t="s">
        <v>548</v>
      </c>
      <c r="AM349" s="80" t="s">
        <v>549</v>
      </c>
      <c r="AN349" s="84" t="s">
        <v>70</v>
      </c>
      <c r="AO349" s="82"/>
      <c r="AP349" s="84"/>
      <c r="AQ349" s="84"/>
      <c r="AR349" s="84"/>
      <c r="AS349" s="84"/>
      <c r="AT349" s="84"/>
      <c r="AU349" s="84"/>
      <c r="AV349" s="84"/>
      <c r="AW349" s="88" t="s">
        <v>79</v>
      </c>
      <c r="AX349" s="82">
        <v>21</v>
      </c>
      <c r="AY349" s="13">
        <f>Table1[[#This Row],[Surgery Date]]+Table1[[#This Row],[Days Post Injection]]</f>
        <v>42796</v>
      </c>
      <c r="AZ349" s="75">
        <v>603329774</v>
      </c>
      <c r="BA349" s="8" t="s">
        <v>71</v>
      </c>
      <c r="BB349" s="8" t="s">
        <v>71</v>
      </c>
      <c r="BC349" s="8" t="s">
        <v>71</v>
      </c>
      <c r="BD349" s="1" t="s">
        <v>108</v>
      </c>
      <c r="BE349" s="1">
        <v>0.76426040567799358</v>
      </c>
      <c r="BF349" s="1" t="s">
        <v>110</v>
      </c>
      <c r="BG349" s="1">
        <v>0.18182789113346678</v>
      </c>
    </row>
    <row r="350" spans="1:59" ht="12.75" customHeight="1">
      <c r="A350" s="136" t="s">
        <v>544</v>
      </c>
      <c r="B350" s="123">
        <v>42425</v>
      </c>
      <c r="C350" s="123">
        <v>42795</v>
      </c>
      <c r="D350" s="10" t="s">
        <v>667</v>
      </c>
      <c r="E350" s="18" t="s">
        <v>551</v>
      </c>
      <c r="F350" s="11">
        <v>241533</v>
      </c>
      <c r="G350" s="14" t="s">
        <v>62</v>
      </c>
      <c r="H350" s="6">
        <f>Table1[[#This Row],[Surgery Date]]-Table1[[#This Row],[Birth Date]]</f>
        <v>370</v>
      </c>
      <c r="I350" s="19" t="s">
        <v>63</v>
      </c>
      <c r="J350" s="14" t="s">
        <v>552</v>
      </c>
      <c r="K350" s="58">
        <v>34.9</v>
      </c>
      <c r="L350" s="58">
        <v>549.5</v>
      </c>
      <c r="M350" s="19" t="s">
        <v>78</v>
      </c>
      <c r="N350" s="33" t="e">
        <v>#N/A</v>
      </c>
      <c r="O350" s="64" t="e">
        <v>#N/A</v>
      </c>
      <c r="P350" s="64" t="e">
        <v>#N/A</v>
      </c>
      <c r="Q350" s="64" t="e">
        <v>#N/A</v>
      </c>
      <c r="R350" s="70" t="e">
        <v>#N/A</v>
      </c>
      <c r="S350" s="64" t="e">
        <v>#N/A</v>
      </c>
      <c r="T350" s="64" t="e">
        <v>#N/A</v>
      </c>
      <c r="U350" s="64" t="e">
        <v>#N/A</v>
      </c>
      <c r="V350" s="64" t="e">
        <v>#N/A</v>
      </c>
      <c r="W350" s="64" t="e">
        <v>#N/A</v>
      </c>
      <c r="X350" s="64" t="e">
        <v>#N/A</v>
      </c>
      <c r="Y350" s="64" t="e">
        <v>#N/A</v>
      </c>
      <c r="Z350" s="64" t="e">
        <v>#N/A</v>
      </c>
      <c r="AA350" s="64" t="e">
        <v>#N/A</v>
      </c>
      <c r="AB350" s="45"/>
      <c r="AC350" s="40" t="s">
        <v>66</v>
      </c>
      <c r="AD350" s="60" t="e">
        <v>#N/A</v>
      </c>
      <c r="AE350" s="74" t="e">
        <v>#N/A</v>
      </c>
      <c r="AF350" s="61" t="e">
        <v>#N/A</v>
      </c>
      <c r="AG350" s="84" t="s">
        <v>594</v>
      </c>
      <c r="AH350" s="90">
        <v>0.02</v>
      </c>
      <c r="AI350" s="90">
        <v>-1.6</v>
      </c>
      <c r="AJ350" s="90">
        <v>4.55</v>
      </c>
      <c r="AK350" s="84">
        <v>0</v>
      </c>
      <c r="AL350" s="84" t="s">
        <v>548</v>
      </c>
      <c r="AM350" s="80" t="s">
        <v>549</v>
      </c>
      <c r="AN350" s="84" t="s">
        <v>70</v>
      </c>
      <c r="AO350" s="82"/>
      <c r="AP350" s="84"/>
      <c r="AQ350" s="84"/>
      <c r="AR350" s="84"/>
      <c r="AS350" s="84"/>
      <c r="AT350" s="84"/>
      <c r="AU350" s="84"/>
      <c r="AV350" s="84"/>
      <c r="AW350" s="87" t="s">
        <v>79</v>
      </c>
      <c r="AX350" s="82">
        <v>21</v>
      </c>
      <c r="AY350" s="13">
        <f>Table1[[#This Row],[Surgery Date]]+Table1[[#This Row],[Days Post Injection]]</f>
        <v>42816</v>
      </c>
      <c r="AZ350" s="75">
        <v>606101331</v>
      </c>
      <c r="BA350" s="14" t="s">
        <v>71</v>
      </c>
      <c r="BB350" s="14" t="s">
        <v>71</v>
      </c>
      <c r="BC350" s="14" t="s">
        <v>71</v>
      </c>
      <c r="BD350" s="1" t="s">
        <v>561</v>
      </c>
      <c r="BE350" s="1">
        <v>0.91944336493090206</v>
      </c>
      <c r="BF350" s="1" t="s">
        <v>564</v>
      </c>
      <c r="BG350" s="1">
        <v>2.9887512057887471E-2</v>
      </c>
    </row>
    <row r="351" spans="1:59" ht="12.75" customHeight="1">
      <c r="A351" s="136" t="s">
        <v>544</v>
      </c>
      <c r="B351" s="123">
        <v>42425</v>
      </c>
      <c r="C351" s="123">
        <v>42795</v>
      </c>
      <c r="D351" s="10" t="s">
        <v>668</v>
      </c>
      <c r="E351" s="6" t="s">
        <v>558</v>
      </c>
      <c r="F351" s="11">
        <v>241535</v>
      </c>
      <c r="G351" s="14" t="s">
        <v>120</v>
      </c>
      <c r="H351" s="6">
        <f>Table1[[#This Row],[Surgery Date]]-Table1[[#This Row],[Birth Date]]</f>
        <v>370</v>
      </c>
      <c r="I351" s="19" t="s">
        <v>63</v>
      </c>
      <c r="J351" s="14" t="s">
        <v>547</v>
      </c>
      <c r="K351" s="58">
        <v>25.8</v>
      </c>
      <c r="L351" s="58">
        <v>462.2</v>
      </c>
      <c r="M351" s="19" t="s">
        <v>78</v>
      </c>
      <c r="N351" s="33" t="e">
        <v>#N/A</v>
      </c>
      <c r="O351" s="64" t="e">
        <v>#N/A</v>
      </c>
      <c r="P351" s="64" t="e">
        <v>#N/A</v>
      </c>
      <c r="Q351" s="64" t="e">
        <v>#N/A</v>
      </c>
      <c r="R351" s="70" t="e">
        <v>#N/A</v>
      </c>
      <c r="S351" s="64" t="e">
        <v>#N/A</v>
      </c>
      <c r="T351" s="64" t="e">
        <v>#N/A</v>
      </c>
      <c r="U351" s="64" t="e">
        <v>#N/A</v>
      </c>
      <c r="V351" s="64" t="e">
        <v>#N/A</v>
      </c>
      <c r="W351" s="64" t="e">
        <v>#N/A</v>
      </c>
      <c r="X351" s="64" t="e">
        <v>#N/A</v>
      </c>
      <c r="Y351" s="64" t="e">
        <v>#N/A</v>
      </c>
      <c r="Z351" s="64" t="e">
        <v>#N/A</v>
      </c>
      <c r="AA351" s="64" t="e">
        <v>#N/A</v>
      </c>
      <c r="AB351" s="45"/>
      <c r="AC351" s="40" t="s">
        <v>66</v>
      </c>
      <c r="AD351" s="60" t="e">
        <v>#N/A</v>
      </c>
      <c r="AE351" s="74" t="e">
        <v>#N/A</v>
      </c>
      <c r="AF351" s="61" t="e">
        <v>#N/A</v>
      </c>
      <c r="AG351" s="87" t="s">
        <v>594</v>
      </c>
      <c r="AH351" s="92">
        <v>0.02</v>
      </c>
      <c r="AI351" s="92">
        <v>-1.6</v>
      </c>
      <c r="AJ351" s="92">
        <v>4.55</v>
      </c>
      <c r="AK351" s="87">
        <v>0</v>
      </c>
      <c r="AL351" s="87" t="s">
        <v>548</v>
      </c>
      <c r="AM351" s="80" t="s">
        <v>549</v>
      </c>
      <c r="AN351" s="87" t="s">
        <v>70</v>
      </c>
      <c r="AO351" s="82"/>
      <c r="AP351" s="87"/>
      <c r="AQ351" s="87"/>
      <c r="AR351" s="84"/>
      <c r="AS351" s="87"/>
      <c r="AT351" s="87"/>
      <c r="AU351" s="87"/>
      <c r="AV351" s="87"/>
      <c r="AW351" s="87"/>
      <c r="AX351" s="82">
        <v>21</v>
      </c>
      <c r="AY351" s="13">
        <f>Table1[[#This Row],[Surgery Date]]+Table1[[#This Row],[Days Post Injection]]</f>
        <v>42816</v>
      </c>
      <c r="AZ351" s="75">
        <v>593407778</v>
      </c>
      <c r="BA351" s="14" t="s">
        <v>71</v>
      </c>
      <c r="BB351" s="14" t="s">
        <v>71</v>
      </c>
      <c r="BC351" s="14" t="s">
        <v>72</v>
      </c>
      <c r="BD351" s="1" t="s">
        <v>561</v>
      </c>
      <c r="BE351" s="1">
        <v>0.74189484578423726</v>
      </c>
      <c r="BF351" s="1" t="s">
        <v>669</v>
      </c>
      <c r="BG351" s="1">
        <v>0.12486160067443004</v>
      </c>
    </row>
    <row r="352" spans="1:59" ht="12.75" customHeight="1">
      <c r="A352" s="136" t="s">
        <v>544</v>
      </c>
      <c r="B352" s="123">
        <v>42425</v>
      </c>
      <c r="C352" s="123">
        <v>42795</v>
      </c>
      <c r="D352" s="10" t="s">
        <v>670</v>
      </c>
      <c r="E352" s="6" t="s">
        <v>558</v>
      </c>
      <c r="F352" s="11">
        <v>241537</v>
      </c>
      <c r="G352" s="14" t="s">
        <v>120</v>
      </c>
      <c r="H352" s="6">
        <f>Table1[[#This Row],[Surgery Date]]-Table1[[#This Row],[Birth Date]]</f>
        <v>370</v>
      </c>
      <c r="I352" s="19" t="s">
        <v>63</v>
      </c>
      <c r="J352" s="14" t="s">
        <v>547</v>
      </c>
      <c r="K352" s="58">
        <v>26.6</v>
      </c>
      <c r="L352" s="58">
        <v>468.6</v>
      </c>
      <c r="M352" s="19" t="s">
        <v>78</v>
      </c>
      <c r="N352" s="33" t="e">
        <v>#N/A</v>
      </c>
      <c r="O352" s="64" t="e">
        <v>#N/A</v>
      </c>
      <c r="P352" s="64" t="e">
        <v>#N/A</v>
      </c>
      <c r="Q352" s="64" t="e">
        <v>#N/A</v>
      </c>
      <c r="R352" s="70" t="e">
        <v>#N/A</v>
      </c>
      <c r="S352" s="64" t="e">
        <v>#N/A</v>
      </c>
      <c r="T352" s="64" t="e">
        <v>#N/A</v>
      </c>
      <c r="U352" s="64" t="e">
        <v>#N/A</v>
      </c>
      <c r="V352" s="64" t="e">
        <v>#N/A</v>
      </c>
      <c r="W352" s="64" t="e">
        <v>#N/A</v>
      </c>
      <c r="X352" s="64" t="e">
        <v>#N/A</v>
      </c>
      <c r="Y352" s="64" t="e">
        <v>#N/A</v>
      </c>
      <c r="Z352" s="64" t="e">
        <v>#N/A</v>
      </c>
      <c r="AA352" s="64" t="e">
        <v>#N/A</v>
      </c>
      <c r="AB352" s="45"/>
      <c r="AC352" s="40" t="s">
        <v>66</v>
      </c>
      <c r="AD352" s="60" t="e">
        <v>#N/A</v>
      </c>
      <c r="AE352" s="74" t="e">
        <v>#N/A</v>
      </c>
      <c r="AF352" s="61" t="e">
        <v>#N/A</v>
      </c>
      <c r="AG352" s="87" t="s">
        <v>106</v>
      </c>
      <c r="AH352" s="92">
        <v>0.62</v>
      </c>
      <c r="AI352" s="92">
        <v>-0.02</v>
      </c>
      <c r="AJ352" s="92">
        <v>3.4</v>
      </c>
      <c r="AK352" s="87">
        <v>0</v>
      </c>
      <c r="AL352" s="87" t="s">
        <v>548</v>
      </c>
      <c r="AM352" s="80" t="s">
        <v>549</v>
      </c>
      <c r="AN352" s="87" t="s">
        <v>70</v>
      </c>
      <c r="AO352" s="82"/>
      <c r="AP352" s="87"/>
      <c r="AQ352" s="87"/>
      <c r="AR352" s="87"/>
      <c r="AS352" s="87"/>
      <c r="AT352" s="87"/>
      <c r="AU352" s="87"/>
      <c r="AV352" s="84"/>
      <c r="AW352" s="87"/>
      <c r="AX352" s="82">
        <v>21</v>
      </c>
      <c r="AY352" s="13">
        <f>Table1[[#This Row],[Surgery Date]]+Table1[[#This Row],[Days Post Injection]]</f>
        <v>42816</v>
      </c>
      <c r="AZ352" s="75">
        <v>591522587</v>
      </c>
      <c r="BA352" s="14" t="s">
        <v>71</v>
      </c>
      <c r="BB352" s="14" t="s">
        <v>71</v>
      </c>
      <c r="BC352" s="14" t="s">
        <v>72</v>
      </c>
      <c r="BD352" s="1" t="s">
        <v>110</v>
      </c>
      <c r="BE352" s="1">
        <v>0.55090576139936542</v>
      </c>
      <c r="BF352" s="1" t="s">
        <v>108</v>
      </c>
      <c r="BG352" s="1">
        <v>0.31513393185832123</v>
      </c>
    </row>
    <row r="353" spans="1:59" ht="12.75" customHeight="1">
      <c r="A353" s="136" t="s">
        <v>544</v>
      </c>
      <c r="B353" s="126">
        <v>42428</v>
      </c>
      <c r="C353" s="126">
        <v>42797</v>
      </c>
      <c r="D353" s="128" t="s">
        <v>671</v>
      </c>
      <c r="E353" s="6" t="s">
        <v>558</v>
      </c>
      <c r="F353" s="27">
        <v>241315</v>
      </c>
      <c r="G353" s="2" t="s">
        <v>62</v>
      </c>
      <c r="H353" s="6">
        <f>Table1[[#This Row],[Surgery Date]]-Table1[[#This Row],[Birth Date]]</f>
        <v>369</v>
      </c>
      <c r="I353" s="19" t="s">
        <v>63</v>
      </c>
      <c r="J353" s="2" t="s">
        <v>547</v>
      </c>
      <c r="K353" s="57">
        <v>32.9</v>
      </c>
      <c r="L353" s="57">
        <v>468.9</v>
      </c>
      <c r="M353" s="19" t="s">
        <v>78</v>
      </c>
      <c r="N353" s="33" t="e">
        <v>#N/A</v>
      </c>
      <c r="O353" s="64" t="e">
        <v>#N/A</v>
      </c>
      <c r="P353" s="64" t="e">
        <v>#N/A</v>
      </c>
      <c r="Q353" s="64" t="e">
        <v>#N/A</v>
      </c>
      <c r="R353" s="70" t="e">
        <v>#N/A</v>
      </c>
      <c r="S353" s="64" t="e">
        <v>#N/A</v>
      </c>
      <c r="T353" s="64" t="e">
        <v>#N/A</v>
      </c>
      <c r="U353" s="64" t="e">
        <v>#N/A</v>
      </c>
      <c r="V353" s="64" t="e">
        <v>#N/A</v>
      </c>
      <c r="W353" s="64" t="e">
        <v>#N/A</v>
      </c>
      <c r="X353" s="64" t="e">
        <v>#N/A</v>
      </c>
      <c r="Y353" s="64" t="e">
        <v>#N/A</v>
      </c>
      <c r="Z353" s="64" t="e">
        <v>#N/A</v>
      </c>
      <c r="AA353" s="64" t="e">
        <v>#N/A</v>
      </c>
      <c r="AB353" s="45"/>
      <c r="AC353" s="40" t="s">
        <v>66</v>
      </c>
      <c r="AD353" s="60" t="e">
        <v>#N/A</v>
      </c>
      <c r="AE353" s="74" t="e">
        <v>#N/A</v>
      </c>
      <c r="AF353" s="61" t="e">
        <v>#N/A</v>
      </c>
      <c r="AG353" s="116" t="s">
        <v>559</v>
      </c>
      <c r="AH353" s="92">
        <v>0.5</v>
      </c>
      <c r="AI353" s="92">
        <v>-0.81</v>
      </c>
      <c r="AJ353" s="92">
        <v>4.84</v>
      </c>
      <c r="AK353" s="116">
        <v>0</v>
      </c>
      <c r="AL353" s="116" t="s">
        <v>548</v>
      </c>
      <c r="AM353" s="80" t="s">
        <v>549</v>
      </c>
      <c r="AN353" s="80" t="s">
        <v>70</v>
      </c>
      <c r="AO353" s="107"/>
      <c r="AP353" s="116"/>
      <c r="AQ353" s="116"/>
      <c r="AR353" s="116"/>
      <c r="AS353" s="116"/>
      <c r="AT353" s="116"/>
      <c r="AU353" s="116"/>
      <c r="AV353" s="93"/>
      <c r="AW353" s="116"/>
      <c r="AX353" s="82">
        <v>21</v>
      </c>
      <c r="AY353" s="23">
        <f>Table1[[#This Row],[Surgery Date]]+Table1[[#This Row],[Days Post Injection]]</f>
        <v>42818</v>
      </c>
      <c r="AZ353" s="75">
        <v>593642076</v>
      </c>
      <c r="BA353" s="2" t="s">
        <v>71</v>
      </c>
      <c r="BB353" s="2" t="s">
        <v>71</v>
      </c>
      <c r="BC353" s="2" t="s">
        <v>72</v>
      </c>
      <c r="BD353" s="1" t="s">
        <v>561</v>
      </c>
      <c r="BE353" s="1">
        <v>0.59053224853504915</v>
      </c>
      <c r="BF353" s="1" t="s">
        <v>564</v>
      </c>
      <c r="BG353" s="1">
        <v>0.12338213161453346</v>
      </c>
    </row>
    <row r="354" spans="1:59" ht="12.75" customHeight="1">
      <c r="A354" s="136" t="s">
        <v>672</v>
      </c>
      <c r="B354" s="121">
        <v>42129</v>
      </c>
      <c r="C354" s="121">
        <v>42677</v>
      </c>
      <c r="D354" s="20" t="s">
        <v>673</v>
      </c>
      <c r="E354" s="6" t="s">
        <v>61</v>
      </c>
      <c r="F354" s="6">
        <v>251098</v>
      </c>
      <c r="G354" s="6" t="s">
        <v>62</v>
      </c>
      <c r="H354" s="6">
        <f>Table1[[#This Row],[Surgery Date]]-Table1[[#This Row],[Birth Date]]</f>
        <v>548</v>
      </c>
      <c r="I354" s="6" t="s">
        <v>571</v>
      </c>
      <c r="J354" s="6" t="s">
        <v>64</v>
      </c>
      <c r="K354" s="52">
        <v>35.1</v>
      </c>
      <c r="L354" s="52">
        <v>472.1</v>
      </c>
      <c r="M354" s="19" t="s">
        <v>65</v>
      </c>
      <c r="N354" s="36">
        <v>42656</v>
      </c>
      <c r="O354" s="64">
        <v>2839.54</v>
      </c>
      <c r="P354" s="64">
        <v>164.267</v>
      </c>
      <c r="Q354" s="64">
        <v>932.28599999999994</v>
      </c>
      <c r="R354" s="70">
        <v>269.39100000000002</v>
      </c>
      <c r="S354" s="64">
        <v>429.25400000000002</v>
      </c>
      <c r="T354" s="64">
        <v>283.13900000000001</v>
      </c>
      <c r="U354" s="64">
        <v>319.62900000000002</v>
      </c>
      <c r="V354" s="64">
        <v>228.24100000000001</v>
      </c>
      <c r="W354" s="64">
        <v>205.15100000000001</v>
      </c>
      <c r="X354" s="64">
        <v>194.601</v>
      </c>
      <c r="Y354" s="64">
        <v>333.745</v>
      </c>
      <c r="Z354" s="64">
        <v>301.75200000000001</v>
      </c>
      <c r="AA354" s="64">
        <v>301.75200000000001</v>
      </c>
      <c r="AB354" s="45"/>
      <c r="AC354" s="40" t="s">
        <v>66</v>
      </c>
      <c r="AD354" s="60" t="e">
        <v>#N/A</v>
      </c>
      <c r="AE354" s="74" t="e">
        <v>#N/A</v>
      </c>
      <c r="AF354" s="61" t="e">
        <v>#N/A</v>
      </c>
      <c r="AG354" s="77" t="s">
        <v>88</v>
      </c>
      <c r="AH354" s="83">
        <v>-4.17</v>
      </c>
      <c r="AI354" s="83">
        <v>-3.4</v>
      </c>
      <c r="AJ354" s="83">
        <v>3.2</v>
      </c>
      <c r="AK354" s="84">
        <v>0</v>
      </c>
      <c r="AL354" s="80" t="s">
        <v>68</v>
      </c>
      <c r="AM354" s="80" t="s">
        <v>69</v>
      </c>
      <c r="AN354" s="80" t="s">
        <v>70</v>
      </c>
      <c r="AO354" s="81"/>
      <c r="AP354" s="77"/>
      <c r="AQ354" s="77"/>
      <c r="AR354" s="77"/>
      <c r="AS354" s="77"/>
      <c r="AT354" s="77"/>
      <c r="AU354" s="77"/>
      <c r="AV354" s="77"/>
      <c r="AW354" s="84"/>
      <c r="AX354" s="82">
        <v>19</v>
      </c>
      <c r="AY354" s="13">
        <f>Table1[[#This Row],[Surgery Date]]+Table1[[#This Row],[Days Post Injection]]</f>
        <v>42696</v>
      </c>
      <c r="AZ354" s="75">
        <v>580158062</v>
      </c>
      <c r="BA354" s="8" t="s">
        <v>71</v>
      </c>
      <c r="BB354" s="8" t="s">
        <v>71</v>
      </c>
      <c r="BC354" s="8" t="s">
        <v>72</v>
      </c>
      <c r="BD354" s="1" t="s">
        <v>89</v>
      </c>
      <c r="BE354" s="1">
        <v>0.7721740341689548</v>
      </c>
      <c r="BF354" s="1" t="s">
        <v>98</v>
      </c>
      <c r="BG354" s="1">
        <v>0.19235010531656696</v>
      </c>
    </row>
    <row r="355" spans="1:59" ht="12.75" customHeight="1">
      <c r="A355" s="136" t="s">
        <v>672</v>
      </c>
      <c r="B355" s="121">
        <v>42129</v>
      </c>
      <c r="C355" s="121">
        <v>42676</v>
      </c>
      <c r="D355" s="20" t="s">
        <v>674</v>
      </c>
      <c r="E355" s="6" t="s">
        <v>61</v>
      </c>
      <c r="F355" s="6">
        <v>251096</v>
      </c>
      <c r="G355" s="6" t="s">
        <v>62</v>
      </c>
      <c r="H355" s="6">
        <f>Table1[[#This Row],[Surgery Date]]-Table1[[#This Row],[Birth Date]]</f>
        <v>547</v>
      </c>
      <c r="I355" s="6" t="s">
        <v>571</v>
      </c>
      <c r="J355" s="6" t="s">
        <v>64</v>
      </c>
      <c r="K355" s="52">
        <v>35.200000000000003</v>
      </c>
      <c r="L355" s="52">
        <v>507</v>
      </c>
      <c r="M355" s="19" t="s">
        <v>65</v>
      </c>
      <c r="N355" s="36">
        <v>42656</v>
      </c>
      <c r="O355" s="64">
        <v>2243.39</v>
      </c>
      <c r="P355" s="64">
        <v>241.40100000000001</v>
      </c>
      <c r="Q355" s="64">
        <v>877.09299999999996</v>
      </c>
      <c r="R355" s="70">
        <v>125.11799999999999</v>
      </c>
      <c r="S355" s="64">
        <v>273.80900000000003</v>
      </c>
      <c r="T355" s="64">
        <v>263.83600000000001</v>
      </c>
      <c r="U355" s="64">
        <v>266.70699999999999</v>
      </c>
      <c r="V355" s="64">
        <v>213.91</v>
      </c>
      <c r="W355" s="64">
        <v>259.40800000000002</v>
      </c>
      <c r="X355" s="64">
        <v>204.464</v>
      </c>
      <c r="Y355" s="64">
        <v>264.51</v>
      </c>
      <c r="Z355" s="64">
        <v>198.45400000000001</v>
      </c>
      <c r="AA355" s="64">
        <v>198.45400000000001</v>
      </c>
      <c r="AB355" s="45"/>
      <c r="AC355" s="40" t="s">
        <v>66</v>
      </c>
      <c r="AD355" s="60" t="e">
        <v>#N/A</v>
      </c>
      <c r="AE355" s="74" t="e">
        <v>#N/A</v>
      </c>
      <c r="AF355" s="61" t="e">
        <v>#N/A</v>
      </c>
      <c r="AG355" s="77" t="s">
        <v>100</v>
      </c>
      <c r="AH355" s="78">
        <v>2.58</v>
      </c>
      <c r="AI355" s="89" t="s">
        <v>101</v>
      </c>
      <c r="AJ355" s="78">
        <v>1.9</v>
      </c>
      <c r="AK355" s="77">
        <v>0</v>
      </c>
      <c r="AL355" s="80" t="s">
        <v>68</v>
      </c>
      <c r="AM355" s="80" t="s">
        <v>69</v>
      </c>
      <c r="AN355" s="80" t="s">
        <v>70</v>
      </c>
      <c r="AO355" s="82"/>
      <c r="AP355" s="84"/>
      <c r="AQ355" s="84"/>
      <c r="AR355" s="84"/>
      <c r="AS355" s="84"/>
      <c r="AT355" s="84"/>
      <c r="AU355" s="84"/>
      <c r="AV355" s="84"/>
      <c r="AW355" s="84"/>
      <c r="AX355" s="82">
        <v>21</v>
      </c>
      <c r="AY355" s="13">
        <f>Table1[[#This Row],[Surgery Date]]+Table1[[#This Row],[Days Post Injection]]</f>
        <v>42697</v>
      </c>
      <c r="AZ355" s="75">
        <v>580132544</v>
      </c>
      <c r="BA355" s="19" t="s">
        <v>71</v>
      </c>
      <c r="BB355" s="8" t="s">
        <v>71</v>
      </c>
      <c r="BC355" s="8" t="s">
        <v>72</v>
      </c>
      <c r="BD355" s="1" t="s">
        <v>170</v>
      </c>
      <c r="BE355" s="1">
        <v>0.34351768411115513</v>
      </c>
      <c r="BF355" s="1" t="s">
        <v>102</v>
      </c>
      <c r="BG355" s="1">
        <v>0.32498655105558005</v>
      </c>
    </row>
    <row r="356" spans="1:59" ht="12.75" customHeight="1">
      <c r="A356" s="136" t="s">
        <v>672</v>
      </c>
      <c r="B356" s="121">
        <v>42129</v>
      </c>
      <c r="C356" s="121">
        <v>42678</v>
      </c>
      <c r="D356" s="20" t="s">
        <v>675</v>
      </c>
      <c r="E356" s="6" t="s">
        <v>61</v>
      </c>
      <c r="F356" s="6">
        <v>251099</v>
      </c>
      <c r="G356" s="6" t="s">
        <v>62</v>
      </c>
      <c r="H356" s="6">
        <f>Table1[[#This Row],[Surgery Date]]-Table1[[#This Row],[Birth Date]]</f>
        <v>549</v>
      </c>
      <c r="I356" s="6" t="s">
        <v>571</v>
      </c>
      <c r="J356" s="18" t="s">
        <v>64</v>
      </c>
      <c r="K356" s="55">
        <v>33.9</v>
      </c>
      <c r="L356" s="55">
        <v>461.4</v>
      </c>
      <c r="M356" s="19" t="s">
        <v>65</v>
      </c>
      <c r="N356" s="36">
        <v>42663</v>
      </c>
      <c r="O356" s="64">
        <v>2256.52</v>
      </c>
      <c r="P356" s="64">
        <v>263.601</v>
      </c>
      <c r="Q356" s="64">
        <v>942.46600000000001</v>
      </c>
      <c r="R356" s="70">
        <v>203.542</v>
      </c>
      <c r="S356" s="64">
        <v>298.577</v>
      </c>
      <c r="T356" s="64">
        <v>235.29300000000001</v>
      </c>
      <c r="U356" s="64">
        <v>134.52199999999999</v>
      </c>
      <c r="V356" s="64">
        <v>218.23500000000001</v>
      </c>
      <c r="W356" s="64">
        <v>199.75299999999999</v>
      </c>
      <c r="X356" s="64">
        <v>211.87200000000001</v>
      </c>
      <c r="Y356" s="64">
        <v>153.46199999999999</v>
      </c>
      <c r="Z356" s="64">
        <v>263.22000000000003</v>
      </c>
      <c r="AA356" s="64">
        <v>263.22000000000003</v>
      </c>
      <c r="AB356" s="45"/>
      <c r="AC356" s="40" t="s">
        <v>66</v>
      </c>
      <c r="AD356" s="60" t="e">
        <v>#N/A</v>
      </c>
      <c r="AE356" s="74" t="e">
        <v>#N/A</v>
      </c>
      <c r="AF356" s="61" t="e">
        <v>#N/A</v>
      </c>
      <c r="AG356" s="80" t="s">
        <v>93</v>
      </c>
      <c r="AH356" s="83">
        <v>0.26</v>
      </c>
      <c r="AI356" s="83">
        <v>-0.27</v>
      </c>
      <c r="AJ356" s="83">
        <v>0.8</v>
      </c>
      <c r="AK356" s="80">
        <v>0</v>
      </c>
      <c r="AL356" s="80" t="s">
        <v>68</v>
      </c>
      <c r="AM356" s="80" t="s">
        <v>69</v>
      </c>
      <c r="AN356" s="85" t="s">
        <v>94</v>
      </c>
      <c r="AO356" s="81"/>
      <c r="AP356" s="84"/>
      <c r="AQ356" s="84"/>
      <c r="AR356" s="84"/>
      <c r="AS356" s="84"/>
      <c r="AT356" s="86"/>
      <c r="AU356" s="86"/>
      <c r="AV356" s="86"/>
      <c r="AW356" s="86"/>
      <c r="AX356" s="82">
        <v>24</v>
      </c>
      <c r="AY356" s="23">
        <f>Table1[[#This Row],[Surgery Date]]+Table1[[#This Row],[Days Post Injection]]</f>
        <v>42702</v>
      </c>
      <c r="AZ356" s="75">
        <v>582805823</v>
      </c>
      <c r="BA356" s="18" t="s">
        <v>71</v>
      </c>
      <c r="BB356" s="18" t="s">
        <v>71</v>
      </c>
      <c r="BC356" s="18" t="s">
        <v>72</v>
      </c>
      <c r="BD356" s="1" t="s">
        <v>95</v>
      </c>
      <c r="BE356" s="1">
        <v>0.73125744628178102</v>
      </c>
      <c r="BF356" s="1" t="s">
        <v>96</v>
      </c>
      <c r="BG356" s="1">
        <v>0.22984620158891256</v>
      </c>
    </row>
    <row r="357" spans="1:59" ht="12.75" customHeight="1">
      <c r="A357" s="136" t="s">
        <v>672</v>
      </c>
      <c r="B357" s="121">
        <v>42129</v>
      </c>
      <c r="C357" s="121">
        <v>42677</v>
      </c>
      <c r="D357" s="20" t="s">
        <v>676</v>
      </c>
      <c r="E357" s="6" t="s">
        <v>76</v>
      </c>
      <c r="F357" s="6">
        <v>251094</v>
      </c>
      <c r="G357" s="6" t="s">
        <v>62</v>
      </c>
      <c r="H357" s="6">
        <f>Table1[[#This Row],[Surgery Date]]-Table1[[#This Row],[Birth Date]]</f>
        <v>548</v>
      </c>
      <c r="I357" s="6" t="s">
        <v>571</v>
      </c>
      <c r="J357" s="6" t="s">
        <v>77</v>
      </c>
      <c r="K357" s="52">
        <v>30.3</v>
      </c>
      <c r="L357" s="52">
        <v>457</v>
      </c>
      <c r="M357" s="19" t="s">
        <v>65</v>
      </c>
      <c r="N357" s="36">
        <v>42663</v>
      </c>
      <c r="O357" s="64">
        <v>2474.19</v>
      </c>
      <c r="P357" s="64">
        <v>178.46799999999999</v>
      </c>
      <c r="Q357" s="64">
        <v>703.77800000000002</v>
      </c>
      <c r="R357" s="70">
        <v>416.197</v>
      </c>
      <c r="S357" s="64">
        <v>352.702</v>
      </c>
      <c r="T357" s="64">
        <v>296.59399999999999</v>
      </c>
      <c r="U357" s="64">
        <v>238.55199999999999</v>
      </c>
      <c r="V357" s="64">
        <v>128.38499999999999</v>
      </c>
      <c r="W357" s="64">
        <v>241.124</v>
      </c>
      <c r="X357" s="64">
        <v>105.82</v>
      </c>
      <c r="Y357" s="64">
        <v>208.38399999999999</v>
      </c>
      <c r="Z357" s="64">
        <v>266.721</v>
      </c>
      <c r="AA357" s="64">
        <v>266.721</v>
      </c>
      <c r="AB357" s="45"/>
      <c r="AC357" s="40" t="s">
        <v>66</v>
      </c>
      <c r="AD357" s="60" t="e">
        <v>#N/A</v>
      </c>
      <c r="AE357" s="74" t="e">
        <v>#N/A</v>
      </c>
      <c r="AF357" s="61" t="e">
        <v>#N/A</v>
      </c>
      <c r="AG357" s="80" t="s">
        <v>93</v>
      </c>
      <c r="AH357" s="83">
        <v>0.26</v>
      </c>
      <c r="AI357" s="83">
        <v>-0.27</v>
      </c>
      <c r="AJ357" s="83">
        <v>0.8</v>
      </c>
      <c r="AK357" s="80">
        <v>0</v>
      </c>
      <c r="AL357" s="80" t="s">
        <v>68</v>
      </c>
      <c r="AM357" s="80" t="s">
        <v>69</v>
      </c>
      <c r="AN357" s="85" t="s">
        <v>94</v>
      </c>
      <c r="AO357" s="82"/>
      <c r="AP357" s="84"/>
      <c r="AQ357" s="84"/>
      <c r="AR357" s="84"/>
      <c r="AS357" s="84"/>
      <c r="AT357" s="84"/>
      <c r="AU357" s="84"/>
      <c r="AV357" s="84"/>
      <c r="AW357" s="88" t="s">
        <v>79</v>
      </c>
      <c r="AX357" s="82">
        <v>20</v>
      </c>
      <c r="AY357" s="13">
        <f>Table1[[#This Row],[Surgery Date]]+Table1[[#This Row],[Days Post Injection]]</f>
        <v>42697</v>
      </c>
      <c r="AZ357" s="75">
        <v>650701220</v>
      </c>
      <c r="BA357" s="8" t="s">
        <v>71</v>
      </c>
      <c r="BB357" s="8" t="s">
        <v>71</v>
      </c>
      <c r="BC357" s="8" t="s">
        <v>71</v>
      </c>
      <c r="BD357" s="1" t="s">
        <v>95</v>
      </c>
      <c r="BE357" s="1">
        <v>0.65231932943770343</v>
      </c>
      <c r="BF357" s="1" t="s">
        <v>96</v>
      </c>
      <c r="BG357" s="1">
        <v>0.30027952455677498</v>
      </c>
    </row>
    <row r="358" spans="1:59" ht="12.75" customHeight="1">
      <c r="A358" s="136" t="s">
        <v>672</v>
      </c>
      <c r="B358" s="121">
        <v>42129</v>
      </c>
      <c r="C358" s="121">
        <v>42677</v>
      </c>
      <c r="D358" s="20" t="s">
        <v>677</v>
      </c>
      <c r="E358" s="6" t="s">
        <v>76</v>
      </c>
      <c r="F358" s="6">
        <v>251095</v>
      </c>
      <c r="G358" s="6" t="s">
        <v>62</v>
      </c>
      <c r="H358" s="6">
        <f>Table1[[#This Row],[Surgery Date]]-Table1[[#This Row],[Birth Date]]</f>
        <v>548</v>
      </c>
      <c r="I358" s="6" t="s">
        <v>571</v>
      </c>
      <c r="J358" s="6" t="s">
        <v>77</v>
      </c>
      <c r="K358" s="52">
        <v>30.9</v>
      </c>
      <c r="L358" s="52">
        <v>443.2</v>
      </c>
      <c r="M358" s="19" t="s">
        <v>65</v>
      </c>
      <c r="N358" s="36">
        <v>42663</v>
      </c>
      <c r="O358" s="64">
        <v>2773.1</v>
      </c>
      <c r="P358" s="64">
        <v>221.13399999999999</v>
      </c>
      <c r="Q358" s="64">
        <v>943.30899999999997</v>
      </c>
      <c r="R358" s="70">
        <v>466.81900000000002</v>
      </c>
      <c r="S358" s="64">
        <v>349.26400000000001</v>
      </c>
      <c r="T358" s="64">
        <v>315.86399999999998</v>
      </c>
      <c r="U358" s="64">
        <v>357.01799999999997</v>
      </c>
      <c r="V358" s="64">
        <v>206.77</v>
      </c>
      <c r="W358" s="64">
        <v>203.464</v>
      </c>
      <c r="X358" s="64">
        <v>171.935</v>
      </c>
      <c r="Y358" s="64">
        <v>274.32299999999998</v>
      </c>
      <c r="Z358" s="64">
        <v>258.11399999999998</v>
      </c>
      <c r="AA358" s="64">
        <v>258.11399999999998</v>
      </c>
      <c r="AB358" s="45"/>
      <c r="AC358" s="40" t="s">
        <v>66</v>
      </c>
      <c r="AD358" s="60" t="e">
        <v>#N/A</v>
      </c>
      <c r="AE358" s="74" t="e">
        <v>#N/A</v>
      </c>
      <c r="AF358" s="61" t="e">
        <v>#N/A</v>
      </c>
      <c r="AG358" s="77" t="s">
        <v>88</v>
      </c>
      <c r="AH358" s="83">
        <v>-4.1399999999999997</v>
      </c>
      <c r="AI358" s="83">
        <v>-3.4</v>
      </c>
      <c r="AJ358" s="83">
        <v>3.2</v>
      </c>
      <c r="AK358" s="84">
        <v>0</v>
      </c>
      <c r="AL358" s="80" t="s">
        <v>68</v>
      </c>
      <c r="AM358" s="80" t="s">
        <v>69</v>
      </c>
      <c r="AN358" s="80" t="s">
        <v>70</v>
      </c>
      <c r="AO358" s="81"/>
      <c r="AP358" s="77"/>
      <c r="AQ358" s="77"/>
      <c r="AR358" s="77"/>
      <c r="AS358" s="77"/>
      <c r="AT358" s="77"/>
      <c r="AU358" s="77"/>
      <c r="AV358" s="77"/>
      <c r="AW358" s="88" t="s">
        <v>79</v>
      </c>
      <c r="AX358" s="82">
        <v>20</v>
      </c>
      <c r="AY358" s="13">
        <f>Table1[[#This Row],[Surgery Date]]+Table1[[#This Row],[Days Post Injection]]</f>
        <v>42697</v>
      </c>
      <c r="AZ358" s="75">
        <v>651704307</v>
      </c>
      <c r="BA358" s="8" t="s">
        <v>71</v>
      </c>
      <c r="BB358" s="8" t="s">
        <v>71</v>
      </c>
      <c r="BC358" s="8" t="s">
        <v>71</v>
      </c>
      <c r="BD358" s="1" t="s">
        <v>89</v>
      </c>
      <c r="BE358" s="1">
        <v>0.99963848604052452</v>
      </c>
      <c r="BF358" s="1" t="s">
        <v>121</v>
      </c>
      <c r="BG358" s="1">
        <v>3.6032748950416883E-4</v>
      </c>
    </row>
    <row r="359" spans="1:59" ht="12.75" customHeight="1">
      <c r="A359" s="136" t="s">
        <v>672</v>
      </c>
      <c r="B359" s="121">
        <v>42129</v>
      </c>
      <c r="C359" s="122">
        <v>42678</v>
      </c>
      <c r="D359" s="20" t="s">
        <v>678</v>
      </c>
      <c r="E359" s="6" t="s">
        <v>76</v>
      </c>
      <c r="F359" s="6">
        <v>196346</v>
      </c>
      <c r="G359" s="6" t="s">
        <v>62</v>
      </c>
      <c r="H359" s="6">
        <f>Table1[[#This Row],[Surgery Date]]-Table1[[#This Row],[Birth Date]]</f>
        <v>549</v>
      </c>
      <c r="I359" s="6" t="s">
        <v>571</v>
      </c>
      <c r="J359" s="18" t="s">
        <v>77</v>
      </c>
      <c r="K359" s="55">
        <v>33.299999999999997</v>
      </c>
      <c r="L359" s="55">
        <v>474.5</v>
      </c>
      <c r="M359" s="6" t="s">
        <v>78</v>
      </c>
      <c r="N359" s="36">
        <v>42663</v>
      </c>
      <c r="O359" s="64">
        <v>3382.18</v>
      </c>
      <c r="P359" s="64">
        <v>213.268</v>
      </c>
      <c r="Q359" s="64">
        <v>1288.6099999999999</v>
      </c>
      <c r="R359" s="70">
        <v>513.404</v>
      </c>
      <c r="S359" s="64">
        <v>411.423</v>
      </c>
      <c r="T359" s="64">
        <v>543.53700000000003</v>
      </c>
      <c r="U359" s="64">
        <v>335.06700000000001</v>
      </c>
      <c r="V359" s="64">
        <v>314.91899999999998</v>
      </c>
      <c r="W359" s="64">
        <v>288.95299999999997</v>
      </c>
      <c r="X359" s="64">
        <v>304.64</v>
      </c>
      <c r="Y359" s="64">
        <v>177.33600000000001</v>
      </c>
      <c r="Z359" s="64">
        <v>249.149</v>
      </c>
      <c r="AA359" s="64">
        <v>249.149</v>
      </c>
      <c r="AB359" s="45"/>
      <c r="AC359" s="40" t="s">
        <v>66</v>
      </c>
      <c r="AD359" s="60" t="e">
        <v>#N/A</v>
      </c>
      <c r="AE359" s="74" t="e">
        <v>#N/A</v>
      </c>
      <c r="AF359" s="61" t="e">
        <v>#N/A</v>
      </c>
      <c r="AG359" s="77" t="s">
        <v>88</v>
      </c>
      <c r="AH359" s="83">
        <v>-4.38</v>
      </c>
      <c r="AI359" s="83">
        <v>-3.4</v>
      </c>
      <c r="AJ359" s="83">
        <v>3.2</v>
      </c>
      <c r="AK359" s="84">
        <v>0</v>
      </c>
      <c r="AL359" s="80" t="s">
        <v>68</v>
      </c>
      <c r="AM359" s="80" t="s">
        <v>69</v>
      </c>
      <c r="AN359" s="80" t="s">
        <v>70</v>
      </c>
      <c r="AO359" s="81"/>
      <c r="AP359" s="77"/>
      <c r="AQ359" s="77"/>
      <c r="AR359" s="77"/>
      <c r="AS359" s="77"/>
      <c r="AT359" s="77"/>
      <c r="AU359" s="77"/>
      <c r="AV359" s="77"/>
      <c r="AW359" s="88" t="s">
        <v>79</v>
      </c>
      <c r="AX359" s="82">
        <v>25</v>
      </c>
      <c r="AY359" s="23">
        <f>Table1[[#This Row],[Surgery Date]]+Table1[[#This Row],[Days Post Injection]]</f>
        <v>42703</v>
      </c>
      <c r="AZ359" s="75">
        <v>651998736</v>
      </c>
      <c r="BA359" s="18" t="s">
        <v>71</v>
      </c>
      <c r="BB359" s="18" t="s">
        <v>71</v>
      </c>
      <c r="BC359" s="18" t="s">
        <v>71</v>
      </c>
      <c r="BD359" s="1" t="s">
        <v>89</v>
      </c>
      <c r="BE359" s="1">
        <v>0.48066699064130131</v>
      </c>
      <c r="BF359" s="1" t="s">
        <v>90</v>
      </c>
      <c r="BG359" s="1">
        <v>0.33916807843728974</v>
      </c>
    </row>
    <row r="360" spans="1:59" ht="12.75" customHeight="1">
      <c r="A360" s="136" t="s">
        <v>672</v>
      </c>
      <c r="B360" s="121">
        <v>42130</v>
      </c>
      <c r="C360" s="122">
        <v>42678</v>
      </c>
      <c r="D360" s="20" t="s">
        <v>679</v>
      </c>
      <c r="E360" s="6" t="s">
        <v>76</v>
      </c>
      <c r="F360" s="6">
        <v>196601</v>
      </c>
      <c r="G360" s="6" t="s">
        <v>62</v>
      </c>
      <c r="H360" s="6">
        <f>Table1[[#This Row],[Surgery Date]]-Table1[[#This Row],[Birth Date]]</f>
        <v>548</v>
      </c>
      <c r="I360" s="6" t="s">
        <v>571</v>
      </c>
      <c r="J360" s="18" t="s">
        <v>77</v>
      </c>
      <c r="K360" s="55">
        <v>31.3</v>
      </c>
      <c r="L360" s="55">
        <v>449.6</v>
      </c>
      <c r="M360" s="6" t="s">
        <v>78</v>
      </c>
      <c r="N360" s="36">
        <v>42663</v>
      </c>
      <c r="O360" s="64">
        <v>3654.1</v>
      </c>
      <c r="P360" s="64">
        <v>169.86799999999999</v>
      </c>
      <c r="Q360" s="64">
        <v>996.34400000000005</v>
      </c>
      <c r="R360" s="70">
        <v>521.12400000000002</v>
      </c>
      <c r="S360" s="64">
        <v>477.87299999999999</v>
      </c>
      <c r="T360" s="64">
        <v>391.154</v>
      </c>
      <c r="U360" s="64">
        <v>440.09500000000003</v>
      </c>
      <c r="V360" s="64">
        <v>345.33800000000002</v>
      </c>
      <c r="W360" s="64">
        <v>337.14699999999999</v>
      </c>
      <c r="X360" s="64">
        <v>284.745</v>
      </c>
      <c r="Y360" s="64">
        <v>182.51400000000001</v>
      </c>
      <c r="Z360" s="64">
        <v>304.70999999999998</v>
      </c>
      <c r="AA360" s="64">
        <v>304.70999999999998</v>
      </c>
      <c r="AB360" s="45"/>
      <c r="AC360" s="40" t="s">
        <v>66</v>
      </c>
      <c r="AD360" s="60" t="e">
        <v>#N/A</v>
      </c>
      <c r="AE360" s="74" t="e">
        <v>#N/A</v>
      </c>
      <c r="AF360" s="61" t="e">
        <v>#N/A</v>
      </c>
      <c r="AG360" s="77" t="s">
        <v>100</v>
      </c>
      <c r="AH360" s="78">
        <v>2.58</v>
      </c>
      <c r="AI360" s="89" t="s">
        <v>101</v>
      </c>
      <c r="AJ360" s="78">
        <v>1.9</v>
      </c>
      <c r="AK360" s="77">
        <v>0</v>
      </c>
      <c r="AL360" s="80" t="s">
        <v>68</v>
      </c>
      <c r="AM360" s="80" t="s">
        <v>69</v>
      </c>
      <c r="AN360" s="80" t="s">
        <v>70</v>
      </c>
      <c r="AO360" s="81"/>
      <c r="AP360" s="77"/>
      <c r="AQ360" s="77"/>
      <c r="AR360" s="77"/>
      <c r="AS360" s="77"/>
      <c r="AT360" s="77"/>
      <c r="AU360" s="77"/>
      <c r="AV360" s="77"/>
      <c r="AW360" s="88" t="s">
        <v>79</v>
      </c>
      <c r="AX360" s="82">
        <v>25</v>
      </c>
      <c r="AY360" s="23">
        <f>Table1[[#This Row],[Surgery Date]]+Table1[[#This Row],[Days Post Injection]]</f>
        <v>42703</v>
      </c>
      <c r="AZ360" s="75">
        <v>652525789</v>
      </c>
      <c r="BA360" s="18" t="s">
        <v>71</v>
      </c>
      <c r="BB360" s="18" t="s">
        <v>71</v>
      </c>
      <c r="BC360" s="18" t="s">
        <v>71</v>
      </c>
      <c r="BD360" s="1" t="s">
        <v>170</v>
      </c>
      <c r="BE360" s="1">
        <v>0.65654027015644867</v>
      </c>
      <c r="BF360" s="1" t="s">
        <v>305</v>
      </c>
      <c r="BG360" s="1">
        <v>0.18485616733486729</v>
      </c>
    </row>
    <row r="361" spans="1:59" ht="12.75" customHeight="1">
      <c r="A361" s="136" t="s">
        <v>672</v>
      </c>
      <c r="B361" s="121">
        <v>42129</v>
      </c>
      <c r="C361" s="121">
        <v>42677</v>
      </c>
      <c r="D361" s="20" t="s">
        <v>680</v>
      </c>
      <c r="E361" s="6" t="s">
        <v>76</v>
      </c>
      <c r="F361" s="6">
        <v>251093</v>
      </c>
      <c r="G361" s="6" t="s">
        <v>62</v>
      </c>
      <c r="H361" s="6">
        <f>Table1[[#This Row],[Surgery Date]]-Table1[[#This Row],[Birth Date]]</f>
        <v>548</v>
      </c>
      <c r="I361" s="6" t="s">
        <v>571</v>
      </c>
      <c r="J361" s="6" t="s">
        <v>77</v>
      </c>
      <c r="K361" s="52">
        <v>28.3</v>
      </c>
      <c r="L361" s="52">
        <v>456.6</v>
      </c>
      <c r="M361" s="19" t="s">
        <v>65</v>
      </c>
      <c r="N361" s="36">
        <v>42663</v>
      </c>
      <c r="O361" s="64">
        <v>2248.5700000000002</v>
      </c>
      <c r="P361" s="64">
        <v>161.001</v>
      </c>
      <c r="Q361" s="64">
        <v>693.74300000000005</v>
      </c>
      <c r="R361" s="70">
        <v>216.553</v>
      </c>
      <c r="S361" s="64">
        <v>194.107</v>
      </c>
      <c r="T361" s="64">
        <v>267.19799999999998</v>
      </c>
      <c r="U361" s="64">
        <v>321.90699999999998</v>
      </c>
      <c r="V361" s="64">
        <v>241.06700000000001</v>
      </c>
      <c r="W361" s="64">
        <v>191.887</v>
      </c>
      <c r="X361" s="64">
        <v>162.92400000000001</v>
      </c>
      <c r="Y361" s="64">
        <v>192.816</v>
      </c>
      <c r="Z361" s="64">
        <v>181.971</v>
      </c>
      <c r="AA361" s="64">
        <v>181.971</v>
      </c>
      <c r="AB361" s="45"/>
      <c r="AC361" s="40" t="s">
        <v>66</v>
      </c>
      <c r="AD361" s="60" t="e">
        <v>#N/A</v>
      </c>
      <c r="AE361" s="74" t="e">
        <v>#N/A</v>
      </c>
      <c r="AF361" s="61" t="e">
        <v>#N/A</v>
      </c>
      <c r="AG361" s="77" t="s">
        <v>100</v>
      </c>
      <c r="AH361" s="78">
        <v>2.58</v>
      </c>
      <c r="AI361" s="89" t="s">
        <v>101</v>
      </c>
      <c r="AJ361" s="78">
        <v>1.9</v>
      </c>
      <c r="AK361" s="77">
        <v>0</v>
      </c>
      <c r="AL361" s="80" t="s">
        <v>68</v>
      </c>
      <c r="AM361" s="80" t="s">
        <v>69</v>
      </c>
      <c r="AN361" s="80" t="s">
        <v>70</v>
      </c>
      <c r="AO361" s="82"/>
      <c r="AP361" s="84"/>
      <c r="AQ361" s="84"/>
      <c r="AR361" s="84"/>
      <c r="AS361" s="84"/>
      <c r="AT361" s="84"/>
      <c r="AU361" s="84"/>
      <c r="AV361" s="84"/>
      <c r="AW361" s="88" t="s">
        <v>79</v>
      </c>
      <c r="AX361" s="82">
        <v>20</v>
      </c>
      <c r="AY361" s="13">
        <f>Table1[[#This Row],[Surgery Date]]+Table1[[#This Row],[Days Post Injection]]</f>
        <v>42697</v>
      </c>
      <c r="AZ361" s="75">
        <v>650410244</v>
      </c>
      <c r="BA361" s="8" t="s">
        <v>71</v>
      </c>
      <c r="BB361" s="8" t="s">
        <v>71</v>
      </c>
      <c r="BC361" s="8" t="s">
        <v>71</v>
      </c>
      <c r="BD361" s="1" t="s">
        <v>103</v>
      </c>
      <c r="BE361" s="1">
        <v>0.61764368434828709</v>
      </c>
      <c r="BF361" s="1" t="s">
        <v>102</v>
      </c>
      <c r="BG361" s="1">
        <v>0.37058170270216373</v>
      </c>
    </row>
    <row r="362" spans="1:59" ht="12.75" customHeight="1">
      <c r="A362" s="136" t="s">
        <v>672</v>
      </c>
      <c r="B362" s="121">
        <v>42130</v>
      </c>
      <c r="C362" s="122">
        <v>42678</v>
      </c>
      <c r="D362" s="20" t="s">
        <v>681</v>
      </c>
      <c r="E362" s="6" t="s">
        <v>61</v>
      </c>
      <c r="F362" s="6">
        <v>196602</v>
      </c>
      <c r="G362" s="6" t="s">
        <v>62</v>
      </c>
      <c r="H362" s="6">
        <f>Table1[[#This Row],[Surgery Date]]-Table1[[#This Row],[Birth Date]]</f>
        <v>548</v>
      </c>
      <c r="I362" s="6" t="s">
        <v>571</v>
      </c>
      <c r="J362" s="18" t="s">
        <v>64</v>
      </c>
      <c r="K362" s="55">
        <v>32</v>
      </c>
      <c r="L362" s="55">
        <v>530.9</v>
      </c>
      <c r="M362" s="6" t="s">
        <v>78</v>
      </c>
      <c r="N362" s="36">
        <v>42663</v>
      </c>
      <c r="O362" s="64">
        <v>2352.15</v>
      </c>
      <c r="P362" s="64">
        <v>151.334</v>
      </c>
      <c r="Q362" s="64">
        <v>761.49300000000005</v>
      </c>
      <c r="R362" s="70">
        <v>369.59500000000003</v>
      </c>
      <c r="S362" s="64">
        <v>316.471</v>
      </c>
      <c r="T362" s="64">
        <v>262.87</v>
      </c>
      <c r="U362" s="64">
        <v>256.02699999999999</v>
      </c>
      <c r="V362" s="64">
        <v>262.952</v>
      </c>
      <c r="W362" s="64">
        <v>224.09399999999999</v>
      </c>
      <c r="X362" s="64">
        <v>120.414</v>
      </c>
      <c r="Y362" s="64">
        <v>123.077</v>
      </c>
      <c r="Z362" s="64">
        <v>165.48</v>
      </c>
      <c r="AA362" s="64">
        <v>165.48</v>
      </c>
      <c r="AB362" s="45"/>
      <c r="AC362" s="40" t="s">
        <v>66</v>
      </c>
      <c r="AD362" s="60" t="e">
        <v>#N/A</v>
      </c>
      <c r="AE362" s="74" t="e">
        <v>#N/A</v>
      </c>
      <c r="AF362" s="61" t="e">
        <v>#N/A</v>
      </c>
      <c r="AG362" s="77" t="s">
        <v>100</v>
      </c>
      <c r="AH362" s="78">
        <v>2.58</v>
      </c>
      <c r="AI362" s="89" t="s">
        <v>101</v>
      </c>
      <c r="AJ362" s="78">
        <v>1.9</v>
      </c>
      <c r="AK362" s="77">
        <v>0</v>
      </c>
      <c r="AL362" s="80" t="s">
        <v>68</v>
      </c>
      <c r="AM362" s="80" t="s">
        <v>69</v>
      </c>
      <c r="AN362" s="80" t="s">
        <v>70</v>
      </c>
      <c r="AO362" s="81"/>
      <c r="AP362" s="77"/>
      <c r="AQ362" s="77"/>
      <c r="AR362" s="77"/>
      <c r="AS362" s="77"/>
      <c r="AT362" s="77"/>
      <c r="AU362" s="77"/>
      <c r="AV362" s="77"/>
      <c r="AW362" s="88"/>
      <c r="AX362" s="82">
        <v>24</v>
      </c>
      <c r="AY362" s="23">
        <f>Table1[[#This Row],[Surgery Date]]+Table1[[#This Row],[Days Post Injection]]</f>
        <v>42702</v>
      </c>
      <c r="AZ362" s="75">
        <v>583121451</v>
      </c>
      <c r="BA362" s="18" t="s">
        <v>71</v>
      </c>
      <c r="BB362" s="18" t="s">
        <v>71</v>
      </c>
      <c r="BC362" s="18" t="s">
        <v>72</v>
      </c>
      <c r="BD362" s="1" t="s">
        <v>170</v>
      </c>
      <c r="BE362" s="1">
        <v>0.98597476464801614</v>
      </c>
      <c r="BF362" s="1" t="s">
        <v>198</v>
      </c>
      <c r="BG362" s="1">
        <v>7.3009907713366094E-3</v>
      </c>
    </row>
    <row r="363" spans="1:59" ht="12.75" customHeight="1">
      <c r="A363" s="136" t="s">
        <v>672</v>
      </c>
      <c r="B363" s="121">
        <v>42129</v>
      </c>
      <c r="C363" s="122">
        <v>42678</v>
      </c>
      <c r="D363" s="20" t="s">
        <v>682</v>
      </c>
      <c r="E363" s="6" t="s">
        <v>61</v>
      </c>
      <c r="F363" s="6">
        <v>196345</v>
      </c>
      <c r="G363" s="6" t="s">
        <v>62</v>
      </c>
      <c r="H363" s="6">
        <f>Table1[[#This Row],[Surgery Date]]-Table1[[#This Row],[Birth Date]]</f>
        <v>549</v>
      </c>
      <c r="I363" s="6" t="s">
        <v>571</v>
      </c>
      <c r="J363" s="18" t="s">
        <v>64</v>
      </c>
      <c r="K363" s="55">
        <v>21.2</v>
      </c>
      <c r="L363" s="55">
        <v>450.7</v>
      </c>
      <c r="M363" s="6" t="s">
        <v>78</v>
      </c>
      <c r="N363" s="36">
        <v>42663</v>
      </c>
      <c r="O363" s="64">
        <v>4530.53</v>
      </c>
      <c r="P363" s="64">
        <v>179.80099999999999</v>
      </c>
      <c r="Q363" s="64">
        <v>1375.51</v>
      </c>
      <c r="R363" s="70">
        <v>605.58799999999997</v>
      </c>
      <c r="S363" s="64">
        <v>570.67899999999997</v>
      </c>
      <c r="T363" s="64">
        <v>568.72299999999996</v>
      </c>
      <c r="U363" s="64">
        <v>475.072</v>
      </c>
      <c r="V363" s="64">
        <v>447.815</v>
      </c>
      <c r="W363" s="64">
        <v>443.68599999999998</v>
      </c>
      <c r="X363" s="64">
        <v>449.24400000000003</v>
      </c>
      <c r="Y363" s="64">
        <v>207.178</v>
      </c>
      <c r="Z363" s="64">
        <v>393.83300000000003</v>
      </c>
      <c r="AA363" s="64">
        <v>393.83300000000003</v>
      </c>
      <c r="AB363" s="45"/>
      <c r="AC363" s="40" t="s">
        <v>66</v>
      </c>
      <c r="AD363" s="60" t="e">
        <v>#N/A</v>
      </c>
      <c r="AE363" s="74" t="e">
        <v>#N/A</v>
      </c>
      <c r="AF363" s="61" t="e">
        <v>#N/A</v>
      </c>
      <c r="AG363" s="77" t="s">
        <v>88</v>
      </c>
      <c r="AH363" s="83">
        <v>-3.82</v>
      </c>
      <c r="AI363" s="83">
        <v>-3.4</v>
      </c>
      <c r="AJ363" s="83">
        <v>3.2</v>
      </c>
      <c r="AK363" s="84">
        <v>0</v>
      </c>
      <c r="AL363" s="80" t="s">
        <v>68</v>
      </c>
      <c r="AM363" s="80" t="s">
        <v>69</v>
      </c>
      <c r="AN363" s="80" t="s">
        <v>70</v>
      </c>
      <c r="AO363" s="81"/>
      <c r="AP363" s="77"/>
      <c r="AQ363" s="77"/>
      <c r="AR363" s="77"/>
      <c r="AS363" s="77"/>
      <c r="AT363" s="77"/>
      <c r="AU363" s="77"/>
      <c r="AV363" s="77"/>
      <c r="AW363" s="88"/>
      <c r="AX363" s="82">
        <v>24</v>
      </c>
      <c r="AY363" s="23">
        <f>Table1[[#This Row],[Surgery Date]]+Table1[[#This Row],[Days Post Injection]]</f>
        <v>42702</v>
      </c>
      <c r="AZ363" s="75">
        <v>583126093</v>
      </c>
      <c r="BA363" s="18" t="s">
        <v>71</v>
      </c>
      <c r="BB363" s="18" t="s">
        <v>71</v>
      </c>
      <c r="BC363" s="18" t="s">
        <v>72</v>
      </c>
      <c r="BD363" s="1" t="s">
        <v>121</v>
      </c>
      <c r="BE363" s="1">
        <v>0.54462734288642733</v>
      </c>
      <c r="BF363" s="1" t="s">
        <v>216</v>
      </c>
      <c r="BG363" s="1">
        <v>0.23391958381005135</v>
      </c>
    </row>
    <row r="364" spans="1:59" ht="12.75" customHeight="1">
      <c r="A364" s="136" t="s">
        <v>672</v>
      </c>
      <c r="B364" s="121">
        <v>42143</v>
      </c>
      <c r="C364" s="121">
        <v>42720</v>
      </c>
      <c r="D364" s="20" t="s">
        <v>683</v>
      </c>
      <c r="E364" s="6" t="s">
        <v>61</v>
      </c>
      <c r="F364" s="6">
        <v>251091</v>
      </c>
      <c r="G364" s="6" t="s">
        <v>62</v>
      </c>
      <c r="H364" s="6">
        <f>Table1[[#This Row],[Surgery Date]]-Table1[[#This Row],[Birth Date]]</f>
        <v>577</v>
      </c>
      <c r="I364" s="6" t="s">
        <v>571</v>
      </c>
      <c r="J364" s="6" t="s">
        <v>64</v>
      </c>
      <c r="K364" s="52">
        <v>36</v>
      </c>
      <c r="L364" s="52">
        <v>445.6</v>
      </c>
      <c r="M364" s="19" t="s">
        <v>65</v>
      </c>
      <c r="N364" s="36">
        <v>42714</v>
      </c>
      <c r="O364" s="64">
        <v>1372.65</v>
      </c>
      <c r="P364" s="64">
        <v>132.99799999999999</v>
      </c>
      <c r="Q364" s="64">
        <v>462.67599999999999</v>
      </c>
      <c r="R364" s="70">
        <v>69.388999999999996</v>
      </c>
      <c r="S364" s="64">
        <v>17.529800000000002</v>
      </c>
      <c r="T364" s="64">
        <v>65.054000000000002</v>
      </c>
      <c r="U364" s="64">
        <v>94.9405</v>
      </c>
      <c r="V364" s="64">
        <v>197.155</v>
      </c>
      <c r="W364" s="64">
        <v>216.38</v>
      </c>
      <c r="X364" s="64">
        <v>210.22300000000001</v>
      </c>
      <c r="Y364" s="64">
        <v>130.75200000000001</v>
      </c>
      <c r="Z364" s="64">
        <v>137.00800000000001</v>
      </c>
      <c r="AA364" s="64">
        <v>137.00800000000001</v>
      </c>
      <c r="AB364" s="45"/>
      <c r="AC364" s="40" t="s">
        <v>66</v>
      </c>
      <c r="AD364" s="60" t="e">
        <v>#N/A</v>
      </c>
      <c r="AE364" s="74" t="e">
        <v>#N/A</v>
      </c>
      <c r="AF364" s="61" t="e">
        <v>#N/A</v>
      </c>
      <c r="AG364" s="80" t="s">
        <v>93</v>
      </c>
      <c r="AH364" s="83">
        <v>0.26</v>
      </c>
      <c r="AI364" s="83">
        <v>-0.27</v>
      </c>
      <c r="AJ364" s="83">
        <v>0.8</v>
      </c>
      <c r="AK364" s="80">
        <v>0</v>
      </c>
      <c r="AL364" s="80" t="s">
        <v>68</v>
      </c>
      <c r="AM364" s="80" t="s">
        <v>69</v>
      </c>
      <c r="AN364" s="80" t="s">
        <v>70</v>
      </c>
      <c r="AO364" s="82"/>
      <c r="AP364" s="84"/>
      <c r="AQ364" s="84"/>
      <c r="AR364" s="84"/>
      <c r="AS364" s="84"/>
      <c r="AT364" s="84"/>
      <c r="AU364" s="84"/>
      <c r="AV364" s="84"/>
      <c r="AW364" s="88"/>
      <c r="AX364" s="82">
        <v>21</v>
      </c>
      <c r="AY364" s="13">
        <f>Table1[[#This Row],[Surgery Date]]+Table1[[#This Row],[Days Post Injection]]</f>
        <v>42741</v>
      </c>
      <c r="AZ364" s="75">
        <v>584653188</v>
      </c>
      <c r="BA364" s="8" t="s">
        <v>71</v>
      </c>
      <c r="BB364" s="8" t="s">
        <v>71</v>
      </c>
      <c r="BC364" s="18" t="s">
        <v>72</v>
      </c>
      <c r="BD364" s="1" t="s">
        <v>96</v>
      </c>
      <c r="BE364" s="1">
        <v>0.64038283184213618</v>
      </c>
      <c r="BF364" s="1" t="s">
        <v>95</v>
      </c>
      <c r="BG364" s="1">
        <v>0.33030222423223499</v>
      </c>
    </row>
    <row r="365" spans="1:59" ht="12.75" customHeight="1">
      <c r="A365" s="136" t="s">
        <v>672</v>
      </c>
      <c r="B365" s="121">
        <v>42445</v>
      </c>
      <c r="C365" s="121">
        <v>42811</v>
      </c>
      <c r="D365" s="10" t="s">
        <v>684</v>
      </c>
      <c r="E365" s="8" t="s">
        <v>685</v>
      </c>
      <c r="F365" s="6">
        <v>244312</v>
      </c>
      <c r="G365" s="6" t="s">
        <v>62</v>
      </c>
      <c r="H365" s="6">
        <f>Table1[[#This Row],[Surgery Date]]-Table1[[#This Row],[Birth Date]]</f>
        <v>366</v>
      </c>
      <c r="I365" s="19" t="s">
        <v>63</v>
      </c>
      <c r="J365" s="6" t="s">
        <v>77</v>
      </c>
      <c r="K365" s="52">
        <v>32</v>
      </c>
      <c r="L365" s="52">
        <v>440.9</v>
      </c>
      <c r="M365" s="19" t="s">
        <v>78</v>
      </c>
      <c r="N365" s="38">
        <v>42808</v>
      </c>
      <c r="O365" s="62">
        <v>3524.43</v>
      </c>
      <c r="P365" s="62">
        <v>60.997300000000003</v>
      </c>
      <c r="Q365" s="62">
        <v>421.54500000000002</v>
      </c>
      <c r="R365" s="68">
        <v>294.08199999999999</v>
      </c>
      <c r="S365" s="62">
        <v>408.73500000000001</v>
      </c>
      <c r="T365" s="62">
        <v>476.22899999999998</v>
      </c>
      <c r="U365" s="62">
        <v>295.73500000000001</v>
      </c>
      <c r="V365" s="62">
        <v>293.16500000000002</v>
      </c>
      <c r="W365" s="62">
        <v>364.20100000000002</v>
      </c>
      <c r="X365" s="62">
        <v>329.483</v>
      </c>
      <c r="Y365" s="62">
        <v>389.726</v>
      </c>
      <c r="Z365" s="62">
        <v>252.602</v>
      </c>
      <c r="AA365" s="62">
        <v>252.602</v>
      </c>
      <c r="AB365" s="50"/>
      <c r="AC365" s="40" t="s">
        <v>304</v>
      </c>
      <c r="AD365" s="60" t="e">
        <v>#N/A</v>
      </c>
      <c r="AE365" s="74" t="e">
        <v>#N/A</v>
      </c>
      <c r="AF365" s="61" t="e">
        <v>#N/A</v>
      </c>
      <c r="AG365" s="80" t="s">
        <v>100</v>
      </c>
      <c r="AH365" s="83">
        <v>2.68</v>
      </c>
      <c r="AI365" s="83" t="s">
        <v>211</v>
      </c>
      <c r="AJ365" s="89">
        <v>1.8</v>
      </c>
      <c r="AK365" s="84">
        <v>0</v>
      </c>
      <c r="AL365" s="80" t="s">
        <v>68</v>
      </c>
      <c r="AM365" s="80" t="s">
        <v>69</v>
      </c>
      <c r="AN365" s="80" t="s">
        <v>70</v>
      </c>
      <c r="AO365" s="91"/>
      <c r="AP365" s="80"/>
      <c r="AQ365" s="80"/>
      <c r="AR365" s="80"/>
      <c r="AS365" s="80"/>
      <c r="AT365" s="80"/>
      <c r="AU365" s="80"/>
      <c r="AV365" s="80"/>
      <c r="AW365" s="80" t="s">
        <v>79</v>
      </c>
      <c r="AX365" s="82">
        <v>20</v>
      </c>
      <c r="AY365" s="23">
        <f>Table1[[#This Row],[Surgery Date]]+Table1[[#This Row],[Days Post Injection]]</f>
        <v>42831</v>
      </c>
      <c r="AZ365" s="75">
        <v>648897932</v>
      </c>
      <c r="BA365" s="6" t="s">
        <v>71</v>
      </c>
      <c r="BB365" s="6" t="s">
        <v>71</v>
      </c>
      <c r="BC365" s="6" t="s">
        <v>71</v>
      </c>
      <c r="BD365" s="1" t="s">
        <v>102</v>
      </c>
      <c r="BE365" s="1">
        <v>0.38454294303875425</v>
      </c>
      <c r="BF365" s="1" t="s">
        <v>103</v>
      </c>
      <c r="BG365" s="1">
        <v>0.27619476622433647</v>
      </c>
    </row>
    <row r="366" spans="1:59" ht="12.75" customHeight="1">
      <c r="A366" s="136" t="s">
        <v>672</v>
      </c>
      <c r="B366" s="126">
        <v>42437</v>
      </c>
      <c r="C366" s="126">
        <v>42822</v>
      </c>
      <c r="D366" s="128" t="s">
        <v>686</v>
      </c>
      <c r="E366" s="8" t="s">
        <v>685</v>
      </c>
      <c r="F366" s="27">
        <v>249206</v>
      </c>
      <c r="G366" s="2" t="s">
        <v>62</v>
      </c>
      <c r="H366" s="6">
        <f>Table1[[#This Row],[Surgery Date]]-Table1[[#This Row],[Birth Date]]</f>
        <v>385</v>
      </c>
      <c r="I366" s="19" t="s">
        <v>63</v>
      </c>
      <c r="J366" s="2" t="s">
        <v>77</v>
      </c>
      <c r="K366" s="57">
        <v>29.5</v>
      </c>
      <c r="L366" s="57">
        <v>442.8</v>
      </c>
      <c r="M366" s="2" t="s">
        <v>78</v>
      </c>
      <c r="N366" s="36">
        <v>42821</v>
      </c>
      <c r="O366" s="64">
        <v>3125.83</v>
      </c>
      <c r="P366" s="64">
        <v>102.06699999999999</v>
      </c>
      <c r="Q366" s="64">
        <v>480.12099999999998</v>
      </c>
      <c r="R366" s="70">
        <v>231.30699999999999</v>
      </c>
      <c r="S366" s="64">
        <v>288.416</v>
      </c>
      <c r="T366" s="64">
        <v>390.21100000000001</v>
      </c>
      <c r="U366" s="64">
        <v>215.07599999999999</v>
      </c>
      <c r="V366" s="64">
        <v>375.44299999999998</v>
      </c>
      <c r="W366" s="64">
        <v>319.55599999999998</v>
      </c>
      <c r="X366" s="64">
        <v>348.36700000000002</v>
      </c>
      <c r="Y366" s="64">
        <v>225.952</v>
      </c>
      <c r="Z366" s="64">
        <v>333.36900000000003</v>
      </c>
      <c r="AA366" s="64">
        <v>333.36900000000003</v>
      </c>
      <c r="AB366" s="45"/>
      <c r="AC366" s="40" t="s">
        <v>66</v>
      </c>
      <c r="AD366" s="60" t="e">
        <v>#N/A</v>
      </c>
      <c r="AE366" s="74" t="e">
        <v>#N/A</v>
      </c>
      <c r="AF366" s="61" t="e">
        <v>#N/A</v>
      </c>
      <c r="AG366" s="84" t="s">
        <v>88</v>
      </c>
      <c r="AH366" s="90">
        <v>-4.24</v>
      </c>
      <c r="AI366" s="90">
        <v>-3.4</v>
      </c>
      <c r="AJ366" s="90">
        <v>2.9</v>
      </c>
      <c r="AK366" s="84">
        <v>0</v>
      </c>
      <c r="AL366" s="84" t="s">
        <v>68</v>
      </c>
      <c r="AM366" s="84" t="s">
        <v>69</v>
      </c>
      <c r="AN366" s="84" t="s">
        <v>70</v>
      </c>
      <c r="AO366" s="107"/>
      <c r="AP366" s="93"/>
      <c r="AQ366" s="93"/>
      <c r="AR366" s="93"/>
      <c r="AS366" s="93"/>
      <c r="AT366" s="93"/>
      <c r="AU366" s="93"/>
      <c r="AV366" s="93"/>
      <c r="AW366" s="88" t="s">
        <v>79</v>
      </c>
      <c r="AX366" s="82">
        <v>21</v>
      </c>
      <c r="AY366" s="13">
        <f>Table1[[#This Row],[Surgery Date]]+Table1[[#This Row],[Days Post Injection]]</f>
        <v>42843</v>
      </c>
      <c r="AZ366" s="75">
        <v>649364814</v>
      </c>
      <c r="BA366" s="2" t="s">
        <v>71</v>
      </c>
      <c r="BB366" s="2" t="s">
        <v>71</v>
      </c>
      <c r="BC366" s="2" t="s">
        <v>71</v>
      </c>
      <c r="BD366" s="1" t="s">
        <v>121</v>
      </c>
      <c r="BE366" s="1">
        <v>0.79156818179312394</v>
      </c>
      <c r="BF366" s="1" t="s">
        <v>89</v>
      </c>
      <c r="BG366" s="1">
        <v>0.12356512193940622</v>
      </c>
    </row>
    <row r="367" spans="1:59" ht="12.75" customHeight="1">
      <c r="A367" s="136" t="s">
        <v>672</v>
      </c>
      <c r="B367" s="126">
        <v>42450</v>
      </c>
      <c r="C367" s="126">
        <v>42822</v>
      </c>
      <c r="D367" s="128" t="s">
        <v>687</v>
      </c>
      <c r="E367" s="8" t="s">
        <v>685</v>
      </c>
      <c r="F367" s="27">
        <v>245214</v>
      </c>
      <c r="G367" s="2" t="s">
        <v>120</v>
      </c>
      <c r="H367" s="6">
        <f>Table1[[#This Row],[Surgery Date]]-Table1[[#This Row],[Birth Date]]</f>
        <v>372</v>
      </c>
      <c r="I367" s="19" t="s">
        <v>63</v>
      </c>
      <c r="J367" s="2" t="s">
        <v>77</v>
      </c>
      <c r="K367" s="57">
        <v>24.6</v>
      </c>
      <c r="L367" s="57">
        <v>453.1</v>
      </c>
      <c r="M367" s="2" t="s">
        <v>78</v>
      </c>
      <c r="N367" s="36">
        <v>42821</v>
      </c>
      <c r="O367" s="64">
        <v>3661.59</v>
      </c>
      <c r="P367" s="64">
        <v>70.600399999999993</v>
      </c>
      <c r="Q367" s="64">
        <v>592.58900000000006</v>
      </c>
      <c r="R367" s="70">
        <v>467.22</v>
      </c>
      <c r="S367" s="64">
        <v>426.779</v>
      </c>
      <c r="T367" s="64">
        <v>473.09100000000001</v>
      </c>
      <c r="U367" s="64">
        <v>393.95600000000002</v>
      </c>
      <c r="V367" s="64">
        <v>309.33699999999999</v>
      </c>
      <c r="W367" s="64">
        <v>535.84500000000003</v>
      </c>
      <c r="X367" s="64">
        <v>204.815</v>
      </c>
      <c r="Y367" s="64">
        <v>422.47800000000001</v>
      </c>
      <c r="Z367" s="64">
        <v>129.56800000000001</v>
      </c>
      <c r="AA367" s="64">
        <v>129.56800000000001</v>
      </c>
      <c r="AB367" s="45"/>
      <c r="AC367" s="40" t="s">
        <v>66</v>
      </c>
      <c r="AD367" s="60" t="e">
        <v>#N/A</v>
      </c>
      <c r="AE367" s="74" t="e">
        <v>#N/A</v>
      </c>
      <c r="AF367" s="61" t="e">
        <v>#N/A</v>
      </c>
      <c r="AG367" s="84" t="s">
        <v>88</v>
      </c>
      <c r="AH367" s="90">
        <v>-4.4000000000000004</v>
      </c>
      <c r="AI367" s="90">
        <v>-3.4</v>
      </c>
      <c r="AJ367" s="90">
        <v>2.9</v>
      </c>
      <c r="AK367" s="84">
        <v>0</v>
      </c>
      <c r="AL367" s="84" t="s">
        <v>68</v>
      </c>
      <c r="AM367" s="84" t="s">
        <v>69</v>
      </c>
      <c r="AN367" s="84" t="s">
        <v>70</v>
      </c>
      <c r="AO367" s="107"/>
      <c r="AP367" s="93"/>
      <c r="AQ367" s="93"/>
      <c r="AR367" s="93"/>
      <c r="AS367" s="93"/>
      <c r="AT367" s="93"/>
      <c r="AU367" s="93"/>
      <c r="AV367" s="93"/>
      <c r="AW367" s="88" t="s">
        <v>79</v>
      </c>
      <c r="AX367" s="82">
        <v>21</v>
      </c>
      <c r="AY367" s="13">
        <f>Table1[[#This Row],[Surgery Date]]+Table1[[#This Row],[Days Post Injection]]</f>
        <v>42843</v>
      </c>
      <c r="AZ367" s="75">
        <v>649182282</v>
      </c>
      <c r="BA367" s="2" t="s">
        <v>71</v>
      </c>
      <c r="BB367" s="2" t="s">
        <v>71</v>
      </c>
      <c r="BC367" s="2" t="s">
        <v>71</v>
      </c>
      <c r="BD367" s="1" t="s">
        <v>121</v>
      </c>
      <c r="BE367" s="1">
        <v>0.34531819913532669</v>
      </c>
      <c r="BF367" s="1" t="s">
        <v>89</v>
      </c>
      <c r="BG367" s="1">
        <v>0.27969137770180025</v>
      </c>
    </row>
    <row r="368" spans="1:59" ht="12.75" customHeight="1">
      <c r="A368" s="136" t="s">
        <v>672</v>
      </c>
      <c r="B368" s="126">
        <v>42473</v>
      </c>
      <c r="C368" s="126">
        <v>42843</v>
      </c>
      <c r="D368" s="128" t="s">
        <v>688</v>
      </c>
      <c r="E368" s="8" t="s">
        <v>685</v>
      </c>
      <c r="F368" s="27">
        <v>249605</v>
      </c>
      <c r="G368" s="2" t="s">
        <v>120</v>
      </c>
      <c r="H368" s="6">
        <f>Table1[[#This Row],[Surgery Date]]-Table1[[#This Row],[Birth Date]]</f>
        <v>370</v>
      </c>
      <c r="I368" s="19" t="s">
        <v>63</v>
      </c>
      <c r="J368" s="2" t="s">
        <v>77</v>
      </c>
      <c r="K368" s="57">
        <v>21</v>
      </c>
      <c r="L368" s="57">
        <v>428</v>
      </c>
      <c r="M368" s="2" t="s">
        <v>78</v>
      </c>
      <c r="N368" s="36">
        <v>42839</v>
      </c>
      <c r="O368" s="64">
        <v>3114.82</v>
      </c>
      <c r="P368" s="64">
        <v>148.59800000000001</v>
      </c>
      <c r="Q368" s="64">
        <v>605.79700000000003</v>
      </c>
      <c r="R368" s="70">
        <v>381.42099999999999</v>
      </c>
      <c r="S368" s="64">
        <v>342.91300000000001</v>
      </c>
      <c r="T368" s="64">
        <v>280.262</v>
      </c>
      <c r="U368" s="64">
        <v>395.52800000000002</v>
      </c>
      <c r="V368" s="64">
        <v>403.65</v>
      </c>
      <c r="W368" s="64">
        <v>226.41399999999999</v>
      </c>
      <c r="X368" s="64">
        <v>211.30199999999999</v>
      </c>
      <c r="Y368" s="64">
        <v>491.11399999999998</v>
      </c>
      <c r="Z368" s="64">
        <v>220.56399999999999</v>
      </c>
      <c r="AA368" s="64">
        <v>220.56399999999999</v>
      </c>
      <c r="AB368" s="45"/>
      <c r="AC368" s="40" t="s">
        <v>66</v>
      </c>
      <c r="AD368" s="60" t="e">
        <v>#N/A</v>
      </c>
      <c r="AE368" s="74" t="e">
        <v>#N/A</v>
      </c>
      <c r="AF368" s="61" t="e">
        <v>#N/A</v>
      </c>
      <c r="AG368" s="77" t="s">
        <v>93</v>
      </c>
      <c r="AH368" s="83">
        <v>0.26</v>
      </c>
      <c r="AI368" s="83">
        <v>-0.27</v>
      </c>
      <c r="AJ368" s="83">
        <v>0.8</v>
      </c>
      <c r="AK368" s="86">
        <v>0</v>
      </c>
      <c r="AL368" s="84" t="s">
        <v>68</v>
      </c>
      <c r="AM368" s="84" t="s">
        <v>69</v>
      </c>
      <c r="AN368" s="84" t="s">
        <v>70</v>
      </c>
      <c r="AO368" s="107"/>
      <c r="AP368" s="93"/>
      <c r="AQ368" s="93"/>
      <c r="AR368" s="93"/>
      <c r="AS368" s="93"/>
      <c r="AT368" s="93"/>
      <c r="AU368" s="93"/>
      <c r="AV368" s="93"/>
      <c r="AW368" s="88" t="s">
        <v>79</v>
      </c>
      <c r="AX368" s="82">
        <v>21</v>
      </c>
      <c r="AY368" s="51">
        <f>Table1[[#This Row],[Surgery Date]]+Table1[[#This Row],[Days Post Injection]]</f>
        <v>42864</v>
      </c>
      <c r="AZ368" s="75">
        <v>649481611</v>
      </c>
      <c r="BA368" s="2" t="s">
        <v>71</v>
      </c>
      <c r="BB368" s="2" t="s">
        <v>71</v>
      </c>
      <c r="BC368" s="2" t="s">
        <v>71</v>
      </c>
      <c r="BD368" s="1" t="s">
        <v>95</v>
      </c>
      <c r="BE368" s="1">
        <v>0.91058668415955757</v>
      </c>
      <c r="BF368" s="1" t="s">
        <v>96</v>
      </c>
      <c r="BG368" s="1">
        <v>8.5198348470467519E-2</v>
      </c>
    </row>
    <row r="369" spans="1:59" ht="12.75" customHeight="1">
      <c r="A369" s="136" t="s">
        <v>672</v>
      </c>
      <c r="B369" s="126">
        <v>42473</v>
      </c>
      <c r="C369" s="126">
        <v>42843</v>
      </c>
      <c r="D369" s="128" t="s">
        <v>689</v>
      </c>
      <c r="E369" s="8" t="s">
        <v>685</v>
      </c>
      <c r="F369" s="27">
        <v>249609</v>
      </c>
      <c r="G369" s="2" t="s">
        <v>62</v>
      </c>
      <c r="H369" s="6">
        <f>Table1[[#This Row],[Surgery Date]]-Table1[[#This Row],[Birth Date]]</f>
        <v>370</v>
      </c>
      <c r="I369" s="19" t="s">
        <v>63</v>
      </c>
      <c r="J369" s="2" t="s">
        <v>77</v>
      </c>
      <c r="K369" s="57">
        <v>30</v>
      </c>
      <c r="L369" s="57">
        <v>444.9</v>
      </c>
      <c r="M369" s="2" t="s">
        <v>78</v>
      </c>
      <c r="N369" s="36">
        <v>42839</v>
      </c>
      <c r="O369" s="64">
        <v>2506.1999999999998</v>
      </c>
      <c r="P369" s="64">
        <v>149.464</v>
      </c>
      <c r="Q369" s="64">
        <v>672.77599999999995</v>
      </c>
      <c r="R369" s="70">
        <v>294.89699999999999</v>
      </c>
      <c r="S369" s="64">
        <v>357.58199999999999</v>
      </c>
      <c r="T369" s="64">
        <v>175.511</v>
      </c>
      <c r="U369" s="64">
        <v>386.63200000000001</v>
      </c>
      <c r="V369" s="64">
        <v>266.43700000000001</v>
      </c>
      <c r="W369" s="64">
        <v>112.72</v>
      </c>
      <c r="X369" s="64">
        <v>231.268</v>
      </c>
      <c r="Y369" s="64">
        <v>202.358</v>
      </c>
      <c r="Z369" s="64">
        <v>261.81799999999998</v>
      </c>
      <c r="AA369" s="64">
        <v>261.81799999999998</v>
      </c>
      <c r="AB369" s="45"/>
      <c r="AC369" s="40" t="s">
        <v>66</v>
      </c>
      <c r="AD369" s="60" t="e">
        <v>#N/A</v>
      </c>
      <c r="AE369" s="74" t="e">
        <v>#N/A</v>
      </c>
      <c r="AF369" s="61" t="e">
        <v>#N/A</v>
      </c>
      <c r="AG369" s="77" t="s">
        <v>93</v>
      </c>
      <c r="AH369" s="83">
        <v>0.26</v>
      </c>
      <c r="AI369" s="83">
        <v>-0.27</v>
      </c>
      <c r="AJ369" s="83">
        <v>0.8</v>
      </c>
      <c r="AK369" s="86">
        <v>0</v>
      </c>
      <c r="AL369" s="84" t="s">
        <v>68</v>
      </c>
      <c r="AM369" s="84" t="s">
        <v>69</v>
      </c>
      <c r="AN369" s="84" t="s">
        <v>70</v>
      </c>
      <c r="AO369" s="107"/>
      <c r="AP369" s="93"/>
      <c r="AQ369" s="93"/>
      <c r="AR369" s="93"/>
      <c r="AS369" s="93"/>
      <c r="AT369" s="93"/>
      <c r="AU369" s="93"/>
      <c r="AV369" s="93"/>
      <c r="AW369" s="88" t="s">
        <v>79</v>
      </c>
      <c r="AX369" s="82">
        <v>21</v>
      </c>
      <c r="AY369" s="13">
        <f>Table1[[#This Row],[Surgery Date]]+Table1[[#This Row],[Days Post Injection]]</f>
        <v>42864</v>
      </c>
      <c r="AZ369" s="75">
        <v>650051836</v>
      </c>
      <c r="BA369" s="2" t="s">
        <v>71</v>
      </c>
      <c r="BB369" s="2" t="s">
        <v>71</v>
      </c>
      <c r="BC369" s="2" t="s">
        <v>71</v>
      </c>
      <c r="BD369" s="1" t="s">
        <v>95</v>
      </c>
      <c r="BE369" s="1">
        <v>0.81011325434374526</v>
      </c>
      <c r="BF369" s="1" t="s">
        <v>195</v>
      </c>
      <c r="BG369" s="1">
        <v>0.18832347624583967</v>
      </c>
    </row>
    <row r="370" spans="1:59" ht="12.75" customHeight="1">
      <c r="A370" s="136" t="s">
        <v>672</v>
      </c>
      <c r="B370" s="126">
        <v>42492</v>
      </c>
      <c r="C370" s="126">
        <v>42902</v>
      </c>
      <c r="D370" s="128" t="s">
        <v>690</v>
      </c>
      <c r="E370" s="8" t="s">
        <v>685</v>
      </c>
      <c r="F370" s="27">
        <v>253337</v>
      </c>
      <c r="G370" s="2" t="s">
        <v>62</v>
      </c>
      <c r="H370" s="6">
        <f>Table1[[#This Row],[Surgery Date]]-Table1[[#This Row],[Birth Date]]</f>
        <v>410</v>
      </c>
      <c r="I370" s="19" t="s">
        <v>63</v>
      </c>
      <c r="J370" s="2" t="s">
        <v>77</v>
      </c>
      <c r="K370" s="57">
        <v>31.3</v>
      </c>
      <c r="L370" s="57">
        <v>444.4</v>
      </c>
      <c r="M370" s="2" t="s">
        <v>78</v>
      </c>
      <c r="N370" s="36">
        <v>42894</v>
      </c>
      <c r="O370" s="64">
        <v>3399.01</v>
      </c>
      <c r="P370" s="64">
        <v>77.867099999999994</v>
      </c>
      <c r="Q370" s="64">
        <v>460.15800000000002</v>
      </c>
      <c r="R370" s="70">
        <v>379.72699999999998</v>
      </c>
      <c r="S370" s="64">
        <v>423.70800000000003</v>
      </c>
      <c r="T370" s="64">
        <v>485.01100000000002</v>
      </c>
      <c r="U370" s="64">
        <v>232.54499999999999</v>
      </c>
      <c r="V370" s="64">
        <v>380.00900000000001</v>
      </c>
      <c r="W370" s="64">
        <v>333.08600000000001</v>
      </c>
      <c r="X370" s="64">
        <v>256.89400000000001</v>
      </c>
      <c r="Y370" s="64">
        <v>235.61799999999999</v>
      </c>
      <c r="Z370" s="64">
        <v>215.328</v>
      </c>
      <c r="AA370" s="64">
        <v>215.328</v>
      </c>
      <c r="AB370" s="45" t="s">
        <v>136</v>
      </c>
      <c r="AC370" s="40" t="s">
        <v>137</v>
      </c>
      <c r="AD370" s="60">
        <v>2</v>
      </c>
      <c r="AE370" s="74">
        <v>0.14899999999999999</v>
      </c>
      <c r="AF370" s="61">
        <v>3.8411268646129999</v>
      </c>
      <c r="AG370" s="84" t="s">
        <v>114</v>
      </c>
      <c r="AH370" s="90">
        <v>-3.28</v>
      </c>
      <c r="AI370" s="90">
        <v>-1.06</v>
      </c>
      <c r="AJ370" s="90">
        <v>1.17</v>
      </c>
      <c r="AK370" s="84">
        <v>0</v>
      </c>
      <c r="AL370" s="84" t="s">
        <v>68</v>
      </c>
      <c r="AM370" s="84" t="s">
        <v>69</v>
      </c>
      <c r="AN370" s="84" t="s">
        <v>70</v>
      </c>
      <c r="AO370" s="107"/>
      <c r="AP370" s="93"/>
      <c r="AQ370" s="93"/>
      <c r="AR370" s="93"/>
      <c r="AS370" s="93"/>
      <c r="AT370" s="93"/>
      <c r="AU370" s="93"/>
      <c r="AV370" s="93"/>
      <c r="AW370" s="88" t="s">
        <v>79</v>
      </c>
      <c r="AX370" s="82">
        <v>21</v>
      </c>
      <c r="AY370" s="13">
        <f>Table1[[#This Row],[Surgery Date]]+Table1[[#This Row],[Days Post Injection]]</f>
        <v>42923</v>
      </c>
      <c r="AZ370" s="75">
        <v>721427015</v>
      </c>
      <c r="BA370" s="2" t="s">
        <v>71</v>
      </c>
      <c r="BB370" s="2" t="s">
        <v>71</v>
      </c>
      <c r="BC370" s="2" t="s">
        <v>71</v>
      </c>
      <c r="BD370" s="1" t="s">
        <v>115</v>
      </c>
      <c r="BE370" s="1">
        <v>0.98862365514131201</v>
      </c>
      <c r="BF370" s="1" t="s">
        <v>74</v>
      </c>
      <c r="BG370" s="1">
        <v>1.0440136228900795E-2</v>
      </c>
    </row>
    <row r="371" spans="1:59" ht="12.75" customHeight="1">
      <c r="A371" s="136" t="s">
        <v>672</v>
      </c>
      <c r="B371" s="124">
        <v>42370</v>
      </c>
      <c r="C371" s="124">
        <v>42900</v>
      </c>
      <c r="D371" s="5" t="s">
        <v>691</v>
      </c>
      <c r="E371" s="4" t="s">
        <v>692</v>
      </c>
      <c r="F371" s="3">
        <v>281830</v>
      </c>
      <c r="G371" s="3" t="s">
        <v>120</v>
      </c>
      <c r="H371" s="6">
        <v>529</v>
      </c>
      <c r="I371" s="6" t="s">
        <v>571</v>
      </c>
      <c r="J371" s="3" t="s">
        <v>77</v>
      </c>
      <c r="K371" s="59">
        <v>22.9</v>
      </c>
      <c r="L371" s="59">
        <v>383.4</v>
      </c>
      <c r="M371" s="3" t="s">
        <v>78</v>
      </c>
      <c r="N371" s="36" t="e">
        <v>#N/A</v>
      </c>
      <c r="O371" s="64" t="e">
        <v>#N/A</v>
      </c>
      <c r="P371" s="64" t="e">
        <v>#N/A</v>
      </c>
      <c r="Q371" s="64" t="e">
        <v>#N/A</v>
      </c>
      <c r="R371" s="70" t="e">
        <v>#N/A</v>
      </c>
      <c r="S371" s="64" t="e">
        <v>#N/A</v>
      </c>
      <c r="T371" s="64" t="e">
        <v>#N/A</v>
      </c>
      <c r="U371" s="64" t="e">
        <v>#N/A</v>
      </c>
      <c r="V371" s="64" t="e">
        <v>#N/A</v>
      </c>
      <c r="W371" s="64" t="e">
        <v>#N/A</v>
      </c>
      <c r="X371" s="64" t="e">
        <v>#N/A</v>
      </c>
      <c r="Y371" s="64" t="e">
        <v>#N/A</v>
      </c>
      <c r="Z371" s="64" t="e">
        <v>#N/A</v>
      </c>
      <c r="AA371" s="64" t="e">
        <v>#N/A</v>
      </c>
      <c r="AB371" s="151"/>
      <c r="AC371" s="40" t="s">
        <v>66</v>
      </c>
      <c r="AD371" s="60" t="e">
        <v>#N/A</v>
      </c>
      <c r="AE371" s="74" t="e">
        <v>#N/A</v>
      </c>
      <c r="AF371" s="61" t="e">
        <v>#N/A</v>
      </c>
      <c r="AG371" s="80" t="s">
        <v>88</v>
      </c>
      <c r="AH371" s="80">
        <v>-4.72</v>
      </c>
      <c r="AI371" s="80">
        <v>-3.4</v>
      </c>
      <c r="AJ371" s="80">
        <v>2.9</v>
      </c>
      <c r="AK371" s="80">
        <v>0</v>
      </c>
      <c r="AL371" s="80" t="s">
        <v>68</v>
      </c>
      <c r="AM371" s="80" t="s">
        <v>69</v>
      </c>
      <c r="AN371" s="80" t="s">
        <v>70</v>
      </c>
      <c r="AO371" s="95"/>
      <c r="AP371" s="96"/>
      <c r="AQ371" s="96"/>
      <c r="AR371" s="96"/>
      <c r="AS371" s="96"/>
      <c r="AT371" s="96"/>
      <c r="AU371" s="96"/>
      <c r="AV371" s="96"/>
      <c r="AW371" s="88" t="s">
        <v>79</v>
      </c>
      <c r="AX371" s="97">
        <v>21</v>
      </c>
      <c r="AY371" s="51">
        <v>42921</v>
      </c>
      <c r="AZ371" s="75">
        <v>603467469</v>
      </c>
      <c r="BA371" s="9" t="s">
        <v>71</v>
      </c>
      <c r="BB371" s="9" t="s">
        <v>71</v>
      </c>
      <c r="BC371" s="6" t="s">
        <v>71</v>
      </c>
      <c r="BD371" s="1" t="s">
        <v>89</v>
      </c>
      <c r="BE371" s="1">
        <v>0.65058275393020626</v>
      </c>
      <c r="BF371" s="1" t="s">
        <v>90</v>
      </c>
      <c r="BG371" s="1">
        <v>0.33923441023758572</v>
      </c>
    </row>
    <row r="372" spans="1:59" ht="12.75" customHeight="1">
      <c r="A372" s="136" t="s">
        <v>672</v>
      </c>
      <c r="B372" s="124">
        <v>42370</v>
      </c>
      <c r="C372" s="124">
        <v>42927</v>
      </c>
      <c r="D372" s="5" t="s">
        <v>693</v>
      </c>
      <c r="E372" s="4" t="s">
        <v>692</v>
      </c>
      <c r="F372" s="3">
        <v>281822</v>
      </c>
      <c r="G372" s="3" t="s">
        <v>120</v>
      </c>
      <c r="H372" s="6">
        <v>556</v>
      </c>
      <c r="I372" s="6" t="s">
        <v>571</v>
      </c>
      <c r="J372" s="3" t="s">
        <v>77</v>
      </c>
      <c r="K372" s="59">
        <v>22.5</v>
      </c>
      <c r="L372" s="59">
        <v>397.9</v>
      </c>
      <c r="M372" s="3" t="s">
        <v>78</v>
      </c>
      <c r="N372" s="36">
        <v>42907</v>
      </c>
      <c r="O372" s="64">
        <v>1206.08</v>
      </c>
      <c r="P372" s="64">
        <v>440.06599999999997</v>
      </c>
      <c r="Q372" s="64">
        <v>596.35799999999995</v>
      </c>
      <c r="R372" s="70">
        <v>278.89400000000001</v>
      </c>
      <c r="S372" s="64">
        <v>175.661</v>
      </c>
      <c r="T372" s="64">
        <v>217.25700000000001</v>
      </c>
      <c r="U372" s="64">
        <v>127.24299999999999</v>
      </c>
      <c r="V372" s="64">
        <v>34.232999999999997</v>
      </c>
      <c r="W372" s="64">
        <v>16.2544</v>
      </c>
      <c r="X372" s="64">
        <v>83.731999999999999</v>
      </c>
      <c r="Y372" s="64">
        <v>186.58099999999999</v>
      </c>
      <c r="Z372" s="64">
        <v>18.3127</v>
      </c>
      <c r="AA372" s="64">
        <v>18.3127</v>
      </c>
      <c r="AB372" s="151"/>
      <c r="AC372" s="40" t="s">
        <v>66</v>
      </c>
      <c r="AD372" s="60" t="e">
        <v>#N/A</v>
      </c>
      <c r="AE372" s="74" t="e">
        <v>#N/A</v>
      </c>
      <c r="AF372" s="61" t="e">
        <v>#N/A</v>
      </c>
      <c r="AG372" s="80" t="s">
        <v>93</v>
      </c>
      <c r="AH372" s="80">
        <v>0.26</v>
      </c>
      <c r="AI372" s="80">
        <v>-0.27</v>
      </c>
      <c r="AJ372" s="80">
        <v>0.8</v>
      </c>
      <c r="AK372" s="80">
        <v>0</v>
      </c>
      <c r="AL372" s="80" t="s">
        <v>68</v>
      </c>
      <c r="AM372" s="80" t="s">
        <v>69</v>
      </c>
      <c r="AN372" s="80" t="s">
        <v>70</v>
      </c>
      <c r="AO372" s="95"/>
      <c r="AP372" s="96"/>
      <c r="AQ372" s="96"/>
      <c r="AR372" s="96"/>
      <c r="AS372" s="96"/>
      <c r="AT372" s="96"/>
      <c r="AU372" s="96"/>
      <c r="AV372" s="96"/>
      <c r="AW372" s="88" t="s">
        <v>79</v>
      </c>
      <c r="AX372" s="97">
        <v>20</v>
      </c>
      <c r="AY372" s="51">
        <v>42947</v>
      </c>
      <c r="AZ372" s="75">
        <v>676824521</v>
      </c>
      <c r="BA372" s="9" t="s">
        <v>71</v>
      </c>
      <c r="BB372" s="9" t="s">
        <v>71</v>
      </c>
      <c r="BC372" s="6" t="s">
        <v>71</v>
      </c>
      <c r="BD372" s="1" t="s">
        <v>95</v>
      </c>
      <c r="BE372" s="1">
        <v>0.62620836941922131</v>
      </c>
      <c r="BF372" s="1" t="s">
        <v>195</v>
      </c>
      <c r="BG372" s="1">
        <v>0.23503801243823008</v>
      </c>
    </row>
    <row r="373" spans="1:59" ht="12.75" customHeight="1">
      <c r="A373" s="136" t="s">
        <v>672</v>
      </c>
      <c r="B373" s="126">
        <v>42404</v>
      </c>
      <c r="C373" s="126">
        <v>42993</v>
      </c>
      <c r="D373" s="128" t="s">
        <v>694</v>
      </c>
      <c r="E373" s="6" t="s">
        <v>76</v>
      </c>
      <c r="F373" s="27">
        <v>237144</v>
      </c>
      <c r="G373" s="2" t="s">
        <v>120</v>
      </c>
      <c r="H373" s="6">
        <f>Table1[[#This Row],[Surgery Date]]-Table1[[#This Row],[Birth Date]]</f>
        <v>589</v>
      </c>
      <c r="I373" s="2" t="s">
        <v>571</v>
      </c>
      <c r="J373" s="2" t="s">
        <v>77</v>
      </c>
      <c r="K373" s="57">
        <v>31.8</v>
      </c>
      <c r="L373" s="57">
        <v>451.5</v>
      </c>
      <c r="M373" s="2" t="s">
        <v>78</v>
      </c>
      <c r="N373" s="36">
        <v>42955</v>
      </c>
      <c r="O373" s="64">
        <v>3039.68</v>
      </c>
      <c r="P373" s="64">
        <v>64.000299999999996</v>
      </c>
      <c r="Q373" s="64">
        <v>504.80700000000002</v>
      </c>
      <c r="R373" s="70">
        <v>254.49</v>
      </c>
      <c r="S373" s="64">
        <v>436.49099999999999</v>
      </c>
      <c r="T373" s="64">
        <v>350.62900000000002</v>
      </c>
      <c r="U373" s="64">
        <v>263.36599999999999</v>
      </c>
      <c r="V373" s="64">
        <v>375.46800000000002</v>
      </c>
      <c r="W373" s="64">
        <v>274.59699999999998</v>
      </c>
      <c r="X373" s="64">
        <v>219.28399999999999</v>
      </c>
      <c r="Y373" s="64">
        <v>259.60899999999998</v>
      </c>
      <c r="Z373" s="64">
        <v>286.90499999999997</v>
      </c>
      <c r="AA373" s="64">
        <v>286.90499999999997</v>
      </c>
      <c r="AB373" s="45" t="s">
        <v>136</v>
      </c>
      <c r="AC373" s="40" t="s">
        <v>137</v>
      </c>
      <c r="AD373" s="60">
        <v>2</v>
      </c>
      <c r="AE373" s="74">
        <v>0.64800000000000002</v>
      </c>
      <c r="AF373" s="61">
        <v>297.58923738286097</v>
      </c>
      <c r="AG373" s="77" t="s">
        <v>88</v>
      </c>
      <c r="AH373" s="83">
        <v>-4.09</v>
      </c>
      <c r="AI373" s="83">
        <v>-3.4</v>
      </c>
      <c r="AJ373" s="83">
        <v>3.2</v>
      </c>
      <c r="AK373" s="87">
        <v>0</v>
      </c>
      <c r="AL373" s="80" t="s">
        <v>68</v>
      </c>
      <c r="AM373" s="80" t="s">
        <v>69</v>
      </c>
      <c r="AN373" s="80" t="s">
        <v>70</v>
      </c>
      <c r="AO373" s="107"/>
      <c r="AP373" s="116"/>
      <c r="AQ373" s="116"/>
      <c r="AR373" s="116"/>
      <c r="AS373" s="116"/>
      <c r="AT373" s="116"/>
      <c r="AU373" s="116"/>
      <c r="AV373" s="84"/>
      <c r="AW373" s="88" t="s">
        <v>79</v>
      </c>
      <c r="AX373" s="82">
        <v>21</v>
      </c>
      <c r="AY373" s="51">
        <f>Table1[[#This Row],[Surgery Date]]+Table1[[#This Row],[Days Post Injection]]</f>
        <v>43014</v>
      </c>
      <c r="AZ373" s="75">
        <v>740285302</v>
      </c>
      <c r="BA373" s="2" t="s">
        <v>71</v>
      </c>
      <c r="BB373" s="2" t="s">
        <v>71</v>
      </c>
      <c r="BC373" s="2" t="s">
        <v>71</v>
      </c>
      <c r="BD373" s="1" t="s">
        <v>89</v>
      </c>
      <c r="BE373" s="1">
        <v>0.99918124711839895</v>
      </c>
      <c r="BF373" s="1" t="s">
        <v>90</v>
      </c>
      <c r="BG373" s="1">
        <v>8.1875288160100364E-4</v>
      </c>
    </row>
    <row r="374" spans="1:59" ht="12.75" customHeight="1">
      <c r="A374" s="136" t="s">
        <v>672</v>
      </c>
      <c r="B374" s="126">
        <v>42427</v>
      </c>
      <c r="C374" s="126">
        <v>42970</v>
      </c>
      <c r="D374" s="128" t="s">
        <v>695</v>
      </c>
      <c r="E374" s="6" t="s">
        <v>76</v>
      </c>
      <c r="F374" s="27">
        <v>241044</v>
      </c>
      <c r="G374" s="2" t="s">
        <v>120</v>
      </c>
      <c r="H374" s="6">
        <f>Table1[[#This Row],[Surgery Date]]-Table1[[#This Row],[Birth Date]]</f>
        <v>543</v>
      </c>
      <c r="I374" s="2" t="s">
        <v>571</v>
      </c>
      <c r="J374" s="2" t="s">
        <v>77</v>
      </c>
      <c r="K374" s="57">
        <v>23.5</v>
      </c>
      <c r="L374" s="57">
        <v>445</v>
      </c>
      <c r="M374" s="2" t="s">
        <v>78</v>
      </c>
      <c r="N374" s="36">
        <v>42955</v>
      </c>
      <c r="O374" s="64">
        <v>2476.42</v>
      </c>
      <c r="P374" s="64">
        <v>94.533799999999999</v>
      </c>
      <c r="Q374" s="64">
        <v>385.62799999999999</v>
      </c>
      <c r="R374" s="70">
        <v>315.27699999999999</v>
      </c>
      <c r="S374" s="64">
        <v>344.38</v>
      </c>
      <c r="T374" s="64">
        <v>280.41500000000002</v>
      </c>
      <c r="U374" s="64">
        <v>265.363</v>
      </c>
      <c r="V374" s="64">
        <v>275.35399999999998</v>
      </c>
      <c r="W374" s="64">
        <v>324.77100000000002</v>
      </c>
      <c r="X374" s="64">
        <v>98.131900000000002</v>
      </c>
      <c r="Y374" s="64">
        <v>176.441</v>
      </c>
      <c r="Z374" s="64">
        <v>235.47900000000001</v>
      </c>
      <c r="AA374" s="64">
        <v>235.47900000000001</v>
      </c>
      <c r="AB374" s="45"/>
      <c r="AC374" s="40" t="s">
        <v>66</v>
      </c>
      <c r="AD374" s="60" t="e">
        <v>#N/A</v>
      </c>
      <c r="AE374" s="74" t="e">
        <v>#N/A</v>
      </c>
      <c r="AF374" s="61" t="e">
        <v>#N/A</v>
      </c>
      <c r="AG374" s="77" t="s">
        <v>88</v>
      </c>
      <c r="AH374" s="83">
        <v>-4.38</v>
      </c>
      <c r="AI374" s="83">
        <v>-3.4</v>
      </c>
      <c r="AJ374" s="83">
        <v>3.2</v>
      </c>
      <c r="AK374" s="87">
        <v>0</v>
      </c>
      <c r="AL374" s="80" t="s">
        <v>68</v>
      </c>
      <c r="AM374" s="80" t="s">
        <v>69</v>
      </c>
      <c r="AN374" s="80" t="s">
        <v>70</v>
      </c>
      <c r="AO374" s="107"/>
      <c r="AP374" s="116"/>
      <c r="AQ374" s="116"/>
      <c r="AR374" s="116"/>
      <c r="AS374" s="116"/>
      <c r="AT374" s="116"/>
      <c r="AU374" s="116"/>
      <c r="AV374" s="84"/>
      <c r="AW374" s="88" t="s">
        <v>79</v>
      </c>
      <c r="AX374" s="82">
        <v>21</v>
      </c>
      <c r="AY374" s="51">
        <f>Table1[[#This Row],[Surgery Date]]+Table1[[#This Row],[Days Post Injection]]</f>
        <v>42991</v>
      </c>
      <c r="AZ374" s="75">
        <v>650700486</v>
      </c>
      <c r="BA374" s="2" t="s">
        <v>71</v>
      </c>
      <c r="BB374" s="2" t="s">
        <v>71</v>
      </c>
      <c r="BC374" s="2" t="s">
        <v>80</v>
      </c>
      <c r="BD374" s="1" t="s">
        <v>121</v>
      </c>
      <c r="BE374" s="1">
        <v>0.42475432714213157</v>
      </c>
      <c r="BF374" s="1" t="s">
        <v>90</v>
      </c>
      <c r="BG374" s="1">
        <v>0.25806832256195356</v>
      </c>
    </row>
    <row r="375" spans="1:59" ht="12.75" customHeight="1">
      <c r="A375" s="136" t="s">
        <v>672</v>
      </c>
      <c r="B375" s="126">
        <v>42563</v>
      </c>
      <c r="C375" s="126">
        <v>42965</v>
      </c>
      <c r="D375" s="128" t="s">
        <v>696</v>
      </c>
      <c r="E375" s="8" t="s">
        <v>685</v>
      </c>
      <c r="F375" s="27">
        <v>267737</v>
      </c>
      <c r="G375" s="2" t="s">
        <v>62</v>
      </c>
      <c r="H375" s="6">
        <f>Table1[[#This Row],[Surgery Date]]-Table1[[#This Row],[Birth Date]]</f>
        <v>402</v>
      </c>
      <c r="I375" s="19" t="s">
        <v>63</v>
      </c>
      <c r="J375" s="2" t="s">
        <v>77</v>
      </c>
      <c r="K375" s="57">
        <v>28.7</v>
      </c>
      <c r="L375" s="57">
        <v>449</v>
      </c>
      <c r="M375" s="2" t="s">
        <v>78</v>
      </c>
      <c r="N375" s="36">
        <v>42955</v>
      </c>
      <c r="O375" s="64">
        <v>2723.81</v>
      </c>
      <c r="P375" s="64">
        <v>91.267099999999999</v>
      </c>
      <c r="Q375" s="64">
        <v>534.15800000000002</v>
      </c>
      <c r="R375" s="70">
        <v>266.21600000000001</v>
      </c>
      <c r="S375" s="64">
        <v>102.782</v>
      </c>
      <c r="T375" s="64">
        <v>393.97800000000001</v>
      </c>
      <c r="U375" s="64">
        <v>299.024</v>
      </c>
      <c r="V375" s="64">
        <v>329.214</v>
      </c>
      <c r="W375" s="64">
        <v>174.49100000000001</v>
      </c>
      <c r="X375" s="64">
        <v>320.57</v>
      </c>
      <c r="Y375" s="64">
        <v>307.60300000000001</v>
      </c>
      <c r="Z375" s="64">
        <v>246.25200000000001</v>
      </c>
      <c r="AA375" s="64">
        <v>246.25200000000001</v>
      </c>
      <c r="AB375" s="45"/>
      <c r="AC375" s="40" t="s">
        <v>137</v>
      </c>
      <c r="AD375" s="60">
        <v>1.5</v>
      </c>
      <c r="AE375" s="74">
        <v>0.29199999999999998</v>
      </c>
      <c r="AF375" s="61">
        <v>106.21332720385</v>
      </c>
      <c r="AG375" s="77" t="s">
        <v>85</v>
      </c>
      <c r="AH375" s="78">
        <v>-1.7</v>
      </c>
      <c r="AI375" s="79">
        <v>-0.7</v>
      </c>
      <c r="AJ375" s="78">
        <v>2.04</v>
      </c>
      <c r="AK375" s="77">
        <v>0</v>
      </c>
      <c r="AL375" s="80" t="s">
        <v>68</v>
      </c>
      <c r="AM375" s="80" t="s">
        <v>69</v>
      </c>
      <c r="AN375" s="80" t="s">
        <v>70</v>
      </c>
      <c r="AO375" s="107"/>
      <c r="AP375" s="93"/>
      <c r="AQ375" s="93"/>
      <c r="AR375" s="93"/>
      <c r="AS375" s="93"/>
      <c r="AT375" s="93"/>
      <c r="AU375" s="93"/>
      <c r="AV375" s="93"/>
      <c r="AW375" s="88" t="s">
        <v>79</v>
      </c>
      <c r="AX375" s="82">
        <v>21</v>
      </c>
      <c r="AY375" s="51">
        <f>Table1[[#This Row],[Surgery Date]]+Table1[[#This Row],[Days Post Injection]]</f>
        <v>42986</v>
      </c>
      <c r="AZ375" s="75">
        <v>693674835</v>
      </c>
      <c r="BA375" s="2" t="s">
        <v>71</v>
      </c>
      <c r="BB375" s="2" t="s">
        <v>71</v>
      </c>
      <c r="BC375" s="2" t="s">
        <v>80</v>
      </c>
      <c r="BD375" s="1" t="s">
        <v>73</v>
      </c>
      <c r="BE375" s="1">
        <v>0.56598558046364256</v>
      </c>
      <c r="BF375" s="1" t="s">
        <v>83</v>
      </c>
      <c r="BG375" s="1">
        <v>0.40055663415034237</v>
      </c>
    </row>
    <row r="376" spans="1:59" ht="12.75" customHeight="1">
      <c r="A376" s="136" t="s">
        <v>672</v>
      </c>
      <c r="B376" s="126">
        <v>42580</v>
      </c>
      <c r="C376" s="126">
        <v>42965</v>
      </c>
      <c r="D376" s="128" t="s">
        <v>697</v>
      </c>
      <c r="E376" s="8" t="s">
        <v>685</v>
      </c>
      <c r="F376" s="27">
        <v>271896</v>
      </c>
      <c r="G376" s="2" t="s">
        <v>62</v>
      </c>
      <c r="H376" s="6">
        <f>Table1[[#This Row],[Surgery Date]]-Table1[[#This Row],[Birth Date]]</f>
        <v>385</v>
      </c>
      <c r="I376" s="19" t="s">
        <v>63</v>
      </c>
      <c r="J376" s="2" t="s">
        <v>77</v>
      </c>
      <c r="K376" s="57">
        <v>30.6</v>
      </c>
      <c r="L376" s="57">
        <v>427</v>
      </c>
      <c r="M376" s="2" t="s">
        <v>78</v>
      </c>
      <c r="N376" s="36">
        <v>42955</v>
      </c>
      <c r="O376" s="64">
        <v>3469.25</v>
      </c>
      <c r="P376" s="64">
        <v>97.400499999999994</v>
      </c>
      <c r="Q376" s="64">
        <v>626.65800000000002</v>
      </c>
      <c r="R376" s="70">
        <v>270.392</v>
      </c>
      <c r="S376" s="64">
        <v>485.35199999999998</v>
      </c>
      <c r="T376" s="64">
        <v>408.76299999999998</v>
      </c>
      <c r="U376" s="64">
        <v>417.24700000000001</v>
      </c>
      <c r="V376" s="64">
        <v>425.96199999999999</v>
      </c>
      <c r="W376" s="64">
        <v>243.60400000000001</v>
      </c>
      <c r="X376" s="64">
        <v>292.88600000000002</v>
      </c>
      <c r="Y376" s="64">
        <v>416.89</v>
      </c>
      <c r="Z376" s="64">
        <v>333.43700000000001</v>
      </c>
      <c r="AA376" s="64">
        <v>333.43700000000001</v>
      </c>
      <c r="AB376" s="45"/>
      <c r="AC376" s="40" t="s">
        <v>205</v>
      </c>
      <c r="AD376" s="60">
        <v>2</v>
      </c>
      <c r="AE376" s="74">
        <v>0.621</v>
      </c>
      <c r="AF376" s="61" t="s">
        <v>206</v>
      </c>
      <c r="AG376" s="84" t="s">
        <v>67</v>
      </c>
      <c r="AH376" s="90">
        <v>-1.7</v>
      </c>
      <c r="AI376" s="90">
        <v>-2</v>
      </c>
      <c r="AJ376" s="90">
        <v>1.85</v>
      </c>
      <c r="AK376" s="84">
        <v>0</v>
      </c>
      <c r="AL376" s="84" t="s">
        <v>68</v>
      </c>
      <c r="AM376" s="84" t="s">
        <v>69</v>
      </c>
      <c r="AN376" s="84" t="s">
        <v>70</v>
      </c>
      <c r="AO376" s="107"/>
      <c r="AP376" s="93"/>
      <c r="AQ376" s="93"/>
      <c r="AR376" s="93"/>
      <c r="AS376" s="93"/>
      <c r="AT376" s="93"/>
      <c r="AU376" s="93"/>
      <c r="AV376" s="93"/>
      <c r="AW376" s="88" t="s">
        <v>79</v>
      </c>
      <c r="AX376" s="82">
        <v>21</v>
      </c>
      <c r="AY376" s="51">
        <f>Table1[[#This Row],[Surgery Date]]+Table1[[#This Row],[Days Post Injection]]</f>
        <v>42986</v>
      </c>
      <c r="AZ376" s="75">
        <v>692661322</v>
      </c>
      <c r="BA376" s="2" t="s">
        <v>71</v>
      </c>
      <c r="BB376" s="2" t="s">
        <v>71</v>
      </c>
      <c r="BC376" s="2" t="s">
        <v>80</v>
      </c>
      <c r="BD376" s="1" t="s">
        <v>73</v>
      </c>
      <c r="BE376" s="1">
        <v>0.83479144627816348</v>
      </c>
      <c r="BF376" s="1" t="s">
        <v>83</v>
      </c>
      <c r="BG376" s="1">
        <v>0.11940475049561119</v>
      </c>
    </row>
    <row r="377" spans="1:59" ht="12.75" customHeight="1">
      <c r="A377" s="136" t="s">
        <v>672</v>
      </c>
      <c r="B377" s="126">
        <v>42539</v>
      </c>
      <c r="C377" s="126">
        <v>42958</v>
      </c>
      <c r="D377" s="128" t="s">
        <v>698</v>
      </c>
      <c r="E377" s="8" t="s">
        <v>685</v>
      </c>
      <c r="F377" s="27">
        <v>263003</v>
      </c>
      <c r="G377" s="2" t="s">
        <v>62</v>
      </c>
      <c r="H377" s="6">
        <f>Table1[[#This Row],[Surgery Date]]-Table1[[#This Row],[Birth Date]]</f>
        <v>419</v>
      </c>
      <c r="I377" s="19" t="s">
        <v>63</v>
      </c>
      <c r="J377" s="2" t="s">
        <v>77</v>
      </c>
      <c r="K377" s="57">
        <v>28.1</v>
      </c>
      <c r="L377" s="57">
        <v>440.1</v>
      </c>
      <c r="M377" s="2" t="s">
        <v>78</v>
      </c>
      <c r="N377" s="36">
        <v>42955</v>
      </c>
      <c r="O377" s="64">
        <v>4873.8500000000004</v>
      </c>
      <c r="P377" s="64">
        <v>115.467</v>
      </c>
      <c r="Q377" s="64">
        <v>1257.08</v>
      </c>
      <c r="R377" s="70">
        <v>532.48199999999997</v>
      </c>
      <c r="S377" s="64">
        <v>461.60500000000002</v>
      </c>
      <c r="T377" s="64">
        <v>357.24900000000002</v>
      </c>
      <c r="U377" s="64">
        <v>463.42899999999997</v>
      </c>
      <c r="V377" s="64">
        <v>501.709</v>
      </c>
      <c r="W377" s="64">
        <v>569.18399999999997</v>
      </c>
      <c r="X377" s="64">
        <v>539.89200000000005</v>
      </c>
      <c r="Y377" s="64">
        <v>478.25400000000002</v>
      </c>
      <c r="Z377" s="64">
        <v>486.10599999999999</v>
      </c>
      <c r="AA377" s="64">
        <v>486.10599999999999</v>
      </c>
      <c r="AB377" s="45" t="s">
        <v>136</v>
      </c>
      <c r="AC377" s="40" t="s">
        <v>137</v>
      </c>
      <c r="AD377" s="60">
        <v>2</v>
      </c>
      <c r="AE377" s="74">
        <v>0.16699999999999901</v>
      </c>
      <c r="AF377" s="61">
        <v>12.444998018991001</v>
      </c>
      <c r="AG377" s="84" t="s">
        <v>114</v>
      </c>
      <c r="AH377" s="90">
        <v>-3.28</v>
      </c>
      <c r="AI377" s="90">
        <v>-1.06</v>
      </c>
      <c r="AJ377" s="90">
        <v>1.17</v>
      </c>
      <c r="AK377" s="84">
        <v>0</v>
      </c>
      <c r="AL377" s="84" t="s">
        <v>68</v>
      </c>
      <c r="AM377" s="84" t="s">
        <v>69</v>
      </c>
      <c r="AN377" s="84" t="s">
        <v>70</v>
      </c>
      <c r="AO377" s="107"/>
      <c r="AP377" s="93"/>
      <c r="AQ377" s="93"/>
      <c r="AR377" s="93"/>
      <c r="AS377" s="93"/>
      <c r="AT377" s="93"/>
      <c r="AU377" s="93"/>
      <c r="AV377" s="84"/>
      <c r="AW377" s="88" t="s">
        <v>79</v>
      </c>
      <c r="AX377" s="82">
        <v>21</v>
      </c>
      <c r="AY377" s="51">
        <f>Table1[[#This Row],[Surgery Date]]+Table1[[#This Row],[Days Post Injection]]</f>
        <v>42979</v>
      </c>
      <c r="AZ377" s="75">
        <v>737936822</v>
      </c>
      <c r="BA377" s="2" t="s">
        <v>71</v>
      </c>
      <c r="BB377" s="2" t="s">
        <v>71</v>
      </c>
      <c r="BC377" s="2" t="s">
        <v>71</v>
      </c>
      <c r="BD377" s="1" t="s">
        <v>115</v>
      </c>
      <c r="BE377" s="1">
        <v>0.78137071184576667</v>
      </c>
      <c r="BF377" s="1" t="s">
        <v>173</v>
      </c>
      <c r="BG377" s="1">
        <v>0.1455980660529532</v>
      </c>
    </row>
    <row r="378" spans="1:59" ht="12.75" customHeight="1">
      <c r="A378" s="136" t="s">
        <v>672</v>
      </c>
      <c r="B378" s="126">
        <v>42560</v>
      </c>
      <c r="C378" s="126">
        <v>42965</v>
      </c>
      <c r="D378" s="128" t="s">
        <v>699</v>
      </c>
      <c r="E378" s="8" t="s">
        <v>685</v>
      </c>
      <c r="F378" s="27">
        <v>267018</v>
      </c>
      <c r="G378" s="2" t="s">
        <v>62</v>
      </c>
      <c r="H378" s="6">
        <f>Table1[[#This Row],[Surgery Date]]-Table1[[#This Row],[Birth Date]]</f>
        <v>405</v>
      </c>
      <c r="I378" s="19" t="s">
        <v>63</v>
      </c>
      <c r="J378" s="2" t="s">
        <v>77</v>
      </c>
      <c r="K378" s="57">
        <v>31.4</v>
      </c>
      <c r="L378" s="57">
        <v>450</v>
      </c>
      <c r="M378" s="2" t="s">
        <v>78</v>
      </c>
      <c r="N378" s="36">
        <v>42955</v>
      </c>
      <c r="O378" s="64">
        <v>2438.9699999999998</v>
      </c>
      <c r="P378" s="64">
        <v>252.20099999999999</v>
      </c>
      <c r="Q378" s="64">
        <v>889.28599999999994</v>
      </c>
      <c r="R378" s="70">
        <v>430.82400000000001</v>
      </c>
      <c r="S378" s="64">
        <v>281.64</v>
      </c>
      <c r="T378" s="64">
        <v>300.24</v>
      </c>
      <c r="U378" s="64">
        <v>134.10400000000001</v>
      </c>
      <c r="V378" s="64">
        <v>254.03299999999999</v>
      </c>
      <c r="W378" s="64">
        <v>45.942100000000003</v>
      </c>
      <c r="X378" s="64">
        <v>316.05399999999997</v>
      </c>
      <c r="Y378" s="64">
        <v>249.322</v>
      </c>
      <c r="Z378" s="64">
        <v>266.90199999999999</v>
      </c>
      <c r="AA378" s="64">
        <v>266.90199999999999</v>
      </c>
      <c r="AB378" s="45" t="s">
        <v>136</v>
      </c>
      <c r="AC378" s="40" t="s">
        <v>137</v>
      </c>
      <c r="AD378" s="60">
        <v>1</v>
      </c>
      <c r="AE378" s="74">
        <v>0.33500000000000002</v>
      </c>
      <c r="AF378" s="61">
        <v>208.623326551556</v>
      </c>
      <c r="AG378" s="84" t="s">
        <v>114</v>
      </c>
      <c r="AH378" s="90">
        <v>-2.06</v>
      </c>
      <c r="AI378" s="90">
        <v>-0.17</v>
      </c>
      <c r="AJ378" s="90">
        <v>0.8</v>
      </c>
      <c r="AK378" s="84">
        <v>0</v>
      </c>
      <c r="AL378" s="84" t="s">
        <v>68</v>
      </c>
      <c r="AM378" s="84" t="s">
        <v>69</v>
      </c>
      <c r="AN378" s="84" t="s">
        <v>70</v>
      </c>
      <c r="AO378" s="107"/>
      <c r="AP378" s="93"/>
      <c r="AQ378" s="93"/>
      <c r="AR378" s="93"/>
      <c r="AS378" s="93"/>
      <c r="AT378" s="93"/>
      <c r="AU378" s="93"/>
      <c r="AV378" s="93"/>
      <c r="AW378" s="88" t="s">
        <v>79</v>
      </c>
      <c r="AX378" s="82">
        <v>21</v>
      </c>
      <c r="AY378" s="13">
        <f>Table1[[#This Row],[Surgery Date]]+Table1[[#This Row],[Days Post Injection]]</f>
        <v>42986</v>
      </c>
      <c r="AZ378" s="75">
        <v>738716544</v>
      </c>
      <c r="BA378" s="2" t="s">
        <v>71</v>
      </c>
      <c r="BB378" s="2" t="s">
        <v>71</v>
      </c>
      <c r="BC378" s="2" t="s">
        <v>71</v>
      </c>
      <c r="BD378" s="1" t="s">
        <v>115</v>
      </c>
      <c r="BE378" s="1">
        <v>0.95997361275564963</v>
      </c>
      <c r="BF378" s="1" t="s">
        <v>74</v>
      </c>
      <c r="BG378" s="1">
        <v>4.0026387244350481E-2</v>
      </c>
    </row>
    <row r="379" spans="1:59" ht="12.75" customHeight="1">
      <c r="A379" s="136" t="s">
        <v>672</v>
      </c>
      <c r="B379" s="126">
        <v>42428</v>
      </c>
      <c r="C379" s="126">
        <v>42993</v>
      </c>
      <c r="D379" s="128" t="s">
        <v>700</v>
      </c>
      <c r="E379" s="6" t="s">
        <v>61</v>
      </c>
      <c r="F379" s="27">
        <v>241046</v>
      </c>
      <c r="G379" s="2" t="s">
        <v>120</v>
      </c>
      <c r="H379" s="6">
        <f>Table1[[#This Row],[Surgery Date]]-Table1[[#This Row],[Birth Date]]</f>
        <v>565</v>
      </c>
      <c r="I379" s="2" t="s">
        <v>571</v>
      </c>
      <c r="J379" s="2" t="s">
        <v>64</v>
      </c>
      <c r="K379" s="57">
        <v>24</v>
      </c>
      <c r="L379" s="57">
        <v>452.1</v>
      </c>
      <c r="M379" s="2" t="s">
        <v>78</v>
      </c>
      <c r="N379" s="36">
        <v>42955</v>
      </c>
      <c r="O379" s="64">
        <v>2483.85</v>
      </c>
      <c r="P379" s="64">
        <v>207.334</v>
      </c>
      <c r="Q379" s="64">
        <v>954.553</v>
      </c>
      <c r="R379" s="70">
        <v>389.3</v>
      </c>
      <c r="S379" s="64">
        <v>411.54</v>
      </c>
      <c r="T379" s="64">
        <v>323.57100000000003</v>
      </c>
      <c r="U379" s="64">
        <v>179.97499999999999</v>
      </c>
      <c r="V379" s="64">
        <v>266.80200000000002</v>
      </c>
      <c r="W379" s="64">
        <v>143.41399999999999</v>
      </c>
      <c r="X379" s="64">
        <v>195.697</v>
      </c>
      <c r="Y379" s="64">
        <v>232.7</v>
      </c>
      <c r="Z379" s="64">
        <v>115.53400000000001</v>
      </c>
      <c r="AA379" s="64">
        <v>115.53400000000001</v>
      </c>
      <c r="AB379" s="45"/>
      <c r="AC379" s="40" t="s">
        <v>66</v>
      </c>
      <c r="AD379" s="60" t="e">
        <v>#N/A</v>
      </c>
      <c r="AE379" s="74" t="e">
        <v>#N/A</v>
      </c>
      <c r="AF379" s="61" t="e">
        <v>#N/A</v>
      </c>
      <c r="AG379" s="77" t="s">
        <v>88</v>
      </c>
      <c r="AH379" s="83">
        <v>-4.2699999999999996</v>
      </c>
      <c r="AI379" s="83">
        <v>-3.4</v>
      </c>
      <c r="AJ379" s="83">
        <v>3.2</v>
      </c>
      <c r="AK379" s="87">
        <v>0</v>
      </c>
      <c r="AL379" s="80" t="s">
        <v>68</v>
      </c>
      <c r="AM379" s="80" t="s">
        <v>69</v>
      </c>
      <c r="AN379" s="80" t="s">
        <v>70</v>
      </c>
      <c r="AO379" s="107"/>
      <c r="AP379" s="116"/>
      <c r="AQ379" s="116"/>
      <c r="AR379" s="116"/>
      <c r="AS379" s="116"/>
      <c r="AT379" s="93"/>
      <c r="AU379" s="116"/>
      <c r="AV379" s="84"/>
      <c r="AW379" s="88"/>
      <c r="AX379" s="82">
        <v>21</v>
      </c>
      <c r="AY379" s="51">
        <f>Table1[[#This Row],[Surgery Date]]+Table1[[#This Row],[Days Post Injection]]</f>
        <v>43014</v>
      </c>
      <c r="AZ379" s="75">
        <v>685072427</v>
      </c>
      <c r="BA379" s="2" t="s">
        <v>71</v>
      </c>
      <c r="BB379" s="2" t="s">
        <v>71</v>
      </c>
      <c r="BC379" s="2" t="s">
        <v>72</v>
      </c>
      <c r="BD379" s="1" t="e">
        <v>#NUM!</v>
      </c>
      <c r="BE379" s="1" t="e">
        <v>#NUM!</v>
      </c>
      <c r="BF379" s="1" t="e">
        <v>#NUM!</v>
      </c>
      <c r="BG379" s="1" t="e">
        <v>#NUM!</v>
      </c>
    </row>
    <row r="380" spans="1:59" ht="12.75" customHeight="1">
      <c r="A380" s="136" t="s">
        <v>672</v>
      </c>
      <c r="B380" s="126">
        <v>42645</v>
      </c>
      <c r="C380" s="126">
        <v>43028</v>
      </c>
      <c r="D380" s="128" t="s">
        <v>701</v>
      </c>
      <c r="E380" s="8" t="s">
        <v>685</v>
      </c>
      <c r="F380" s="27">
        <v>283504</v>
      </c>
      <c r="G380" s="2" t="s">
        <v>62</v>
      </c>
      <c r="H380" s="6">
        <f>Table1[[#This Row],[Surgery Date]]-Table1[[#This Row],[Birth Date]]</f>
        <v>383</v>
      </c>
      <c r="I380" s="19" t="s">
        <v>63</v>
      </c>
      <c r="J380" s="2" t="s">
        <v>77</v>
      </c>
      <c r="K380" s="57">
        <v>28.9</v>
      </c>
      <c r="L380" s="57">
        <v>444.4</v>
      </c>
      <c r="M380" s="2" t="s">
        <v>78</v>
      </c>
      <c r="N380" s="36">
        <v>43005</v>
      </c>
      <c r="O380" s="64">
        <v>2842.69</v>
      </c>
      <c r="P380" s="64">
        <v>92.667100000000005</v>
      </c>
      <c r="Q380" s="64">
        <v>393.483</v>
      </c>
      <c r="R380" s="70">
        <v>49.207099999999997</v>
      </c>
      <c r="S380" s="64">
        <v>223.88900000000001</v>
      </c>
      <c r="T380" s="64">
        <v>176.37799999999999</v>
      </c>
      <c r="U380" s="64">
        <v>235.85499999999999</v>
      </c>
      <c r="V380" s="64">
        <v>430.63799999999998</v>
      </c>
      <c r="W380" s="64">
        <v>460.11799999999999</v>
      </c>
      <c r="X380" s="64">
        <v>378.89699999999999</v>
      </c>
      <c r="Y380" s="64">
        <v>291.702</v>
      </c>
      <c r="Z380" s="64">
        <v>249.714</v>
      </c>
      <c r="AA380" s="64">
        <v>249.714</v>
      </c>
      <c r="AB380" s="45"/>
      <c r="AC380" s="40" t="s">
        <v>66</v>
      </c>
      <c r="AD380" s="60" t="e">
        <v>#N/A</v>
      </c>
      <c r="AE380" s="74" t="e">
        <v>#N/A</v>
      </c>
      <c r="AF380" s="61" t="e">
        <v>#N/A</v>
      </c>
      <c r="AG380" s="84" t="s">
        <v>508</v>
      </c>
      <c r="AH380" s="92">
        <v>-2.2999999999999998</v>
      </c>
      <c r="AI380" s="92">
        <v>-1.25</v>
      </c>
      <c r="AJ380" s="92">
        <v>1.25</v>
      </c>
      <c r="AK380" s="87">
        <v>0</v>
      </c>
      <c r="AL380" s="80" t="s">
        <v>68</v>
      </c>
      <c r="AM380" s="80" t="s">
        <v>69</v>
      </c>
      <c r="AN380" s="87" t="s">
        <v>70</v>
      </c>
      <c r="AO380" s="95"/>
      <c r="AP380" s="96"/>
      <c r="AQ380" s="96"/>
      <c r="AR380" s="96"/>
      <c r="AS380" s="96"/>
      <c r="AT380" s="96"/>
      <c r="AU380" s="96"/>
      <c r="AV380" s="96"/>
      <c r="AW380" s="88" t="s">
        <v>79</v>
      </c>
      <c r="AX380" s="82">
        <v>21</v>
      </c>
      <c r="AY380" s="51">
        <f>Table1[[#This Row],[Surgery Date]]+Table1[[#This Row],[Days Post Injection]]</f>
        <v>43049</v>
      </c>
      <c r="AZ380" s="75">
        <v>685074719</v>
      </c>
      <c r="BA380" s="1" t="s">
        <v>71</v>
      </c>
      <c r="BB380" s="1" t="s">
        <v>71</v>
      </c>
      <c r="BC380" s="6" t="s">
        <v>71</v>
      </c>
      <c r="BD380" s="1" t="s">
        <v>86</v>
      </c>
      <c r="BE380" s="1">
        <v>0.73444792995004704</v>
      </c>
      <c r="BF380" s="1" t="s">
        <v>83</v>
      </c>
      <c r="BG380" s="1">
        <v>0.18221165794447397</v>
      </c>
    </row>
    <row r="381" spans="1:59" ht="12.75" customHeight="1">
      <c r="A381" s="136" t="s">
        <v>672</v>
      </c>
      <c r="B381" s="126">
        <v>42624</v>
      </c>
      <c r="C381" s="126">
        <v>43028</v>
      </c>
      <c r="D381" s="128" t="s">
        <v>702</v>
      </c>
      <c r="E381" s="8" t="s">
        <v>685</v>
      </c>
      <c r="F381" s="27">
        <v>279804</v>
      </c>
      <c r="G381" s="2" t="s">
        <v>62</v>
      </c>
      <c r="H381" s="6">
        <f>Table1[[#This Row],[Surgery Date]]-Table1[[#This Row],[Birth Date]]</f>
        <v>404</v>
      </c>
      <c r="I381" s="19" t="s">
        <v>63</v>
      </c>
      <c r="J381" s="2" t="s">
        <v>77</v>
      </c>
      <c r="K381" s="57">
        <v>29.3</v>
      </c>
      <c r="L381" s="57">
        <v>451</v>
      </c>
      <c r="M381" s="2" t="s">
        <v>78</v>
      </c>
      <c r="N381" s="36">
        <v>43005</v>
      </c>
      <c r="O381" s="64">
        <v>3754.29</v>
      </c>
      <c r="P381" s="64">
        <v>79.600399999999993</v>
      </c>
      <c r="Q381" s="64">
        <v>628.23199999999997</v>
      </c>
      <c r="R381" s="70">
        <v>348.33300000000003</v>
      </c>
      <c r="S381" s="64">
        <v>401.93200000000002</v>
      </c>
      <c r="T381" s="64">
        <v>501.38400000000001</v>
      </c>
      <c r="U381" s="64">
        <v>469.79700000000003</v>
      </c>
      <c r="V381" s="64">
        <v>311.51400000000001</v>
      </c>
      <c r="W381" s="64">
        <v>316.322</v>
      </c>
      <c r="X381" s="64">
        <v>177.13800000000001</v>
      </c>
      <c r="Y381" s="64">
        <v>509.38299999999998</v>
      </c>
      <c r="Z381" s="64">
        <v>218.77600000000001</v>
      </c>
      <c r="AA381" s="64">
        <v>218.77600000000001</v>
      </c>
      <c r="AB381" s="45"/>
      <c r="AC381" s="40" t="s">
        <v>137</v>
      </c>
      <c r="AD381" s="60">
        <v>2</v>
      </c>
      <c r="AE381" s="74">
        <v>0.26400000000000001</v>
      </c>
      <c r="AF381" s="61">
        <v>63.942861859395101</v>
      </c>
      <c r="AG381" s="84" t="s">
        <v>67</v>
      </c>
      <c r="AH381" s="90">
        <v>-1.7</v>
      </c>
      <c r="AI381" s="90">
        <v>-2</v>
      </c>
      <c r="AJ381" s="90">
        <v>1.85</v>
      </c>
      <c r="AK381" s="84">
        <v>0</v>
      </c>
      <c r="AL381" s="84" t="s">
        <v>68</v>
      </c>
      <c r="AM381" s="84" t="s">
        <v>69</v>
      </c>
      <c r="AN381" s="84" t="s">
        <v>70</v>
      </c>
      <c r="AO381" s="95"/>
      <c r="AP381" s="96"/>
      <c r="AQ381" s="96"/>
      <c r="AR381" s="96"/>
      <c r="AS381" s="96"/>
      <c r="AT381" s="96"/>
      <c r="AU381" s="96"/>
      <c r="AV381" s="96"/>
      <c r="AW381" s="88" t="s">
        <v>79</v>
      </c>
      <c r="AX381" s="82">
        <v>21</v>
      </c>
      <c r="AY381" s="13">
        <f>Table1[[#This Row],[Surgery Date]]+Table1[[#This Row],[Days Post Injection]]</f>
        <v>43049</v>
      </c>
      <c r="AZ381" s="75">
        <v>685676586</v>
      </c>
      <c r="BA381" s="1" t="s">
        <v>71</v>
      </c>
      <c r="BB381" s="1" t="s">
        <v>71</v>
      </c>
      <c r="BC381" s="6" t="s">
        <v>80</v>
      </c>
      <c r="BD381" s="1" t="s">
        <v>73</v>
      </c>
      <c r="BE381" s="1">
        <v>0.60027540007617919</v>
      </c>
      <c r="BF381" s="1" t="s">
        <v>83</v>
      </c>
      <c r="BG381" s="1">
        <v>0.39594868321792531</v>
      </c>
    </row>
    <row r="382" spans="1:59" ht="12.75" customHeight="1">
      <c r="A382" s="136" t="s">
        <v>672</v>
      </c>
      <c r="B382" s="126">
        <v>42667</v>
      </c>
      <c r="C382" s="126">
        <v>43070</v>
      </c>
      <c r="D382" s="128" t="s">
        <v>703</v>
      </c>
      <c r="E382" s="8" t="s">
        <v>685</v>
      </c>
      <c r="F382" s="27">
        <v>287332</v>
      </c>
      <c r="G382" s="2" t="s">
        <v>62</v>
      </c>
      <c r="H382" s="6">
        <f>Table1[[#This Row],[Surgery Date]]-Table1[[#This Row],[Birth Date]]</f>
        <v>403</v>
      </c>
      <c r="I382" s="19" t="s">
        <v>63</v>
      </c>
      <c r="J382" s="2" t="s">
        <v>77</v>
      </c>
      <c r="K382" s="57">
        <v>32.5</v>
      </c>
      <c r="L382" s="57">
        <v>430</v>
      </c>
      <c r="M382" s="2" t="s">
        <v>78</v>
      </c>
      <c r="N382" s="36">
        <v>43066</v>
      </c>
      <c r="O382" s="64">
        <v>3980.57</v>
      </c>
      <c r="P382" s="64">
        <v>117.53400000000001</v>
      </c>
      <c r="Q382" s="64">
        <v>1055.3</v>
      </c>
      <c r="R382" s="70">
        <v>221.31899999999999</v>
      </c>
      <c r="S382" s="64">
        <v>292.08300000000003</v>
      </c>
      <c r="T382" s="64">
        <v>448.32</v>
      </c>
      <c r="U382" s="64">
        <v>359.96300000000002</v>
      </c>
      <c r="V382" s="64">
        <v>477.14299999999997</v>
      </c>
      <c r="W382" s="64">
        <v>492.45600000000002</v>
      </c>
      <c r="X382" s="64">
        <v>429.40300000000002</v>
      </c>
      <c r="Y382" s="64">
        <v>380.45100000000002</v>
      </c>
      <c r="Z382" s="64">
        <v>404.48700000000002</v>
      </c>
      <c r="AA382" s="64">
        <v>404.48700000000002</v>
      </c>
      <c r="AB382" s="45"/>
      <c r="AC382" s="40" t="s">
        <v>205</v>
      </c>
      <c r="AD382" s="60">
        <v>1.5</v>
      </c>
      <c r="AE382" s="74">
        <v>0.67299999999999904</v>
      </c>
      <c r="AF382" s="61" t="s">
        <v>206</v>
      </c>
      <c r="AG382" s="84" t="s">
        <v>149</v>
      </c>
      <c r="AH382" s="90">
        <v>-3</v>
      </c>
      <c r="AI382" s="90">
        <v>-0.45</v>
      </c>
      <c r="AJ382" s="90">
        <v>0.4</v>
      </c>
      <c r="AK382" s="84">
        <v>0</v>
      </c>
      <c r="AL382" s="80" t="s">
        <v>68</v>
      </c>
      <c r="AM382" s="80" t="s">
        <v>69</v>
      </c>
      <c r="AN382" s="84" t="s">
        <v>70</v>
      </c>
      <c r="AO382" s="95"/>
      <c r="AP382" s="96"/>
      <c r="AQ382" s="96"/>
      <c r="AR382" s="96"/>
      <c r="AS382" s="96"/>
      <c r="AT382" s="96"/>
      <c r="AU382" s="96"/>
      <c r="AV382" s="96"/>
      <c r="AW382" s="88" t="s">
        <v>79</v>
      </c>
      <c r="AX382" s="82">
        <v>21</v>
      </c>
      <c r="AY382" s="13">
        <f>Table1[[#This Row],[Surgery Date]]+Table1[[#This Row],[Days Post Injection]]</f>
        <v>43091</v>
      </c>
      <c r="AZ382" s="75">
        <v>741950863</v>
      </c>
      <c r="BA382" s="1" t="s">
        <v>71</v>
      </c>
      <c r="BB382" s="1" t="s">
        <v>71</v>
      </c>
      <c r="BC382" s="6" t="s">
        <v>71</v>
      </c>
      <c r="BD382" s="1" t="s">
        <v>115</v>
      </c>
      <c r="BE382" s="1">
        <v>0.92652582260113181</v>
      </c>
      <c r="BF382" s="1" t="s">
        <v>116</v>
      </c>
      <c r="BG382" s="1">
        <v>7.3474177398868135E-2</v>
      </c>
    </row>
    <row r="383" spans="1:59" ht="12.75" customHeight="1">
      <c r="A383" s="136" t="s">
        <v>672</v>
      </c>
      <c r="B383" s="126">
        <v>42715</v>
      </c>
      <c r="C383" s="126">
        <v>43112</v>
      </c>
      <c r="D383" s="128" t="s">
        <v>704</v>
      </c>
      <c r="E383" s="8" t="s">
        <v>685</v>
      </c>
      <c r="F383" s="27">
        <v>296300</v>
      </c>
      <c r="G383" s="2" t="s">
        <v>62</v>
      </c>
      <c r="H383" s="6">
        <f>Table1[[#This Row],[Surgery Date]]-Table1[[#This Row],[Birth Date]]</f>
        <v>397</v>
      </c>
      <c r="I383" s="19" t="s">
        <v>63</v>
      </c>
      <c r="J383" s="2" t="s">
        <v>77</v>
      </c>
      <c r="K383" s="57">
        <v>30.6</v>
      </c>
      <c r="L383" s="57">
        <v>448.9</v>
      </c>
      <c r="M383" s="2" t="s">
        <v>78</v>
      </c>
      <c r="N383" s="36">
        <v>43104</v>
      </c>
      <c r="O383" s="64">
        <v>2344.04</v>
      </c>
      <c r="P383" s="64">
        <v>161.73400000000001</v>
      </c>
      <c r="Q383" s="64">
        <v>701.39599999999996</v>
      </c>
      <c r="R383" s="70">
        <v>261.42</v>
      </c>
      <c r="S383" s="64">
        <v>264.44600000000003</v>
      </c>
      <c r="T383" s="64">
        <v>190.26</v>
      </c>
      <c r="U383" s="64">
        <v>214.864</v>
      </c>
      <c r="V383" s="64">
        <v>327.06099999999998</v>
      </c>
      <c r="W383" s="64">
        <v>281.75599999999997</v>
      </c>
      <c r="X383" s="64">
        <v>346.4</v>
      </c>
      <c r="Y383" s="64">
        <v>101.05800000000001</v>
      </c>
      <c r="Z383" s="64">
        <v>141.96700000000001</v>
      </c>
      <c r="AA383" s="64">
        <v>141.96700000000001</v>
      </c>
      <c r="AB383" s="45"/>
      <c r="AC383" s="40" t="s">
        <v>205</v>
      </c>
      <c r="AD383" s="60">
        <v>4</v>
      </c>
      <c r="AE383" s="74">
        <v>0.54500000000000004</v>
      </c>
      <c r="AF383" s="61" t="s">
        <v>206</v>
      </c>
      <c r="AG383" s="84" t="s">
        <v>100</v>
      </c>
      <c r="AH383" s="90">
        <v>2.68</v>
      </c>
      <c r="AI383" s="94" t="s">
        <v>211</v>
      </c>
      <c r="AJ383" s="90">
        <v>1.8</v>
      </c>
      <c r="AK383" s="84">
        <v>0</v>
      </c>
      <c r="AL383" s="84" t="s">
        <v>68</v>
      </c>
      <c r="AM383" s="84" t="s">
        <v>69</v>
      </c>
      <c r="AN383" s="84" t="s">
        <v>70</v>
      </c>
      <c r="AO383" s="82"/>
      <c r="AP383" s="100"/>
      <c r="AQ383" s="84"/>
      <c r="AR383" s="84"/>
      <c r="AS383" s="84"/>
      <c r="AT383" s="84"/>
      <c r="AU383" s="93"/>
      <c r="AV383" s="84"/>
      <c r="AW383" s="88" t="s">
        <v>79</v>
      </c>
      <c r="AX383" s="82">
        <v>21</v>
      </c>
      <c r="AY383" s="51">
        <f>Table1[[#This Row],[Surgery Date]]+Table1[[#This Row],[Days Post Injection]]</f>
        <v>43133</v>
      </c>
      <c r="AZ383" s="75">
        <v>689725254</v>
      </c>
      <c r="BA383" s="2" t="s">
        <v>71</v>
      </c>
      <c r="BB383" s="2" t="s">
        <v>71</v>
      </c>
      <c r="BC383" s="2" t="s">
        <v>71</v>
      </c>
      <c r="BD383" s="1" t="s">
        <v>102</v>
      </c>
      <c r="BE383" s="1">
        <v>0.55055689647266226</v>
      </c>
      <c r="BF383" s="1" t="s">
        <v>103</v>
      </c>
      <c r="BG383" s="1">
        <v>0.41184672312456744</v>
      </c>
    </row>
    <row r="384" spans="1:59" ht="12.75" customHeight="1">
      <c r="A384" s="136" t="s">
        <v>672</v>
      </c>
      <c r="B384" s="124">
        <v>42577</v>
      </c>
      <c r="C384" s="124">
        <v>43124</v>
      </c>
      <c r="D384" s="128" t="s">
        <v>705</v>
      </c>
      <c r="E384" s="6" t="s">
        <v>76</v>
      </c>
      <c r="F384" s="3">
        <v>371262</v>
      </c>
      <c r="G384" s="2" t="s">
        <v>62</v>
      </c>
      <c r="H384" s="6">
        <f>Table1[[#This Row],[Surgery Date]]-Table1[[#This Row],[Birth Date]]</f>
        <v>547</v>
      </c>
      <c r="I384" s="6" t="s">
        <v>571</v>
      </c>
      <c r="J384" s="3" t="s">
        <v>77</v>
      </c>
      <c r="K384" s="59">
        <v>30.3</v>
      </c>
      <c r="L384" s="59">
        <v>438.3</v>
      </c>
      <c r="M384" s="3" t="s">
        <v>65</v>
      </c>
      <c r="N384" s="36">
        <v>43115</v>
      </c>
      <c r="O384" s="64">
        <v>4037.8</v>
      </c>
      <c r="P384" s="64">
        <v>69.466999999999999</v>
      </c>
      <c r="Q384" s="64">
        <v>707.26599999999996</v>
      </c>
      <c r="R384" s="70">
        <v>280.26799999999997</v>
      </c>
      <c r="S384" s="64">
        <v>513.62599999999998</v>
      </c>
      <c r="T384" s="64">
        <v>514.92499999999995</v>
      </c>
      <c r="U384" s="64">
        <v>359.94900000000001</v>
      </c>
      <c r="V384" s="64">
        <v>422.59</v>
      </c>
      <c r="W384" s="64">
        <v>393.101</v>
      </c>
      <c r="X384" s="64">
        <v>394.774</v>
      </c>
      <c r="Y384" s="64">
        <v>421.43299999999999</v>
      </c>
      <c r="Z384" s="64">
        <v>385.14</v>
      </c>
      <c r="AA384" s="64">
        <v>385.14</v>
      </c>
      <c r="AB384" s="45"/>
      <c r="AC384" s="40" t="s">
        <v>66</v>
      </c>
      <c r="AD384" s="60" t="e">
        <v>#N/A</v>
      </c>
      <c r="AE384" s="74" t="e">
        <v>#N/A</v>
      </c>
      <c r="AF384" s="61" t="e">
        <v>#N/A</v>
      </c>
      <c r="AG384" s="84" t="s">
        <v>100</v>
      </c>
      <c r="AH384" s="90">
        <v>2.68</v>
      </c>
      <c r="AI384" s="94">
        <v>-0.25</v>
      </c>
      <c r="AJ384" s="90">
        <v>1.8</v>
      </c>
      <c r="AK384" s="84">
        <v>0</v>
      </c>
      <c r="AL384" s="80" t="s">
        <v>68</v>
      </c>
      <c r="AM384" s="80" t="s">
        <v>69</v>
      </c>
      <c r="AN384" s="84" t="s">
        <v>70</v>
      </c>
      <c r="AO384" s="95"/>
      <c r="AP384" s="93"/>
      <c r="AQ384" s="93"/>
      <c r="AR384" s="93"/>
      <c r="AS384" s="93"/>
      <c r="AT384" s="93"/>
      <c r="AU384" s="93"/>
      <c r="AV384" s="93"/>
      <c r="AW384" s="88" t="s">
        <v>79</v>
      </c>
      <c r="AX384" s="82">
        <v>21</v>
      </c>
      <c r="AY384" s="51">
        <f>Table1[[#This Row],[Surgery Date]]+Table1[[#This Row],[Days Post Injection]]</f>
        <v>43145</v>
      </c>
      <c r="AZ384" s="75">
        <v>728654629</v>
      </c>
      <c r="BA384" s="1" t="s">
        <v>71</v>
      </c>
      <c r="BB384" s="1" t="s">
        <v>71</v>
      </c>
      <c r="BC384" s="6" t="s">
        <v>71</v>
      </c>
      <c r="BD384" s="1" t="s">
        <v>102</v>
      </c>
      <c r="BE384" s="1">
        <v>0.49100746202614443</v>
      </c>
      <c r="BF384" s="1" t="s">
        <v>170</v>
      </c>
      <c r="BG384" s="1">
        <v>0.47109057787957492</v>
      </c>
    </row>
    <row r="385" spans="1:59" ht="12.75" customHeight="1">
      <c r="A385" s="136" t="s">
        <v>672</v>
      </c>
      <c r="B385" s="126">
        <v>42733</v>
      </c>
      <c r="C385" s="124">
        <v>43124</v>
      </c>
      <c r="D385" s="128" t="s">
        <v>706</v>
      </c>
      <c r="E385" s="8" t="s">
        <v>685</v>
      </c>
      <c r="F385" s="27">
        <v>299307</v>
      </c>
      <c r="G385" s="2" t="s">
        <v>120</v>
      </c>
      <c r="H385" s="6">
        <f>Table1[[#This Row],[Surgery Date]]-Table1[[#This Row],[Birth Date]]</f>
        <v>391</v>
      </c>
      <c r="I385" s="19" t="s">
        <v>63</v>
      </c>
      <c r="J385" s="2" t="s">
        <v>77</v>
      </c>
      <c r="K385" s="57">
        <v>20.6</v>
      </c>
      <c r="L385" s="57">
        <v>401.5</v>
      </c>
      <c r="M385" s="2" t="s">
        <v>78</v>
      </c>
      <c r="N385" s="36">
        <v>43115</v>
      </c>
      <c r="O385" s="64">
        <v>4227.0200000000004</v>
      </c>
      <c r="P385" s="64">
        <v>87.467100000000002</v>
      </c>
      <c r="Q385" s="64">
        <v>930.57399999999996</v>
      </c>
      <c r="R385" s="70">
        <v>363.03699999999998</v>
      </c>
      <c r="S385" s="64">
        <v>497.65199999999999</v>
      </c>
      <c r="T385" s="64">
        <v>460.52300000000002</v>
      </c>
      <c r="U385" s="64">
        <v>491.15</v>
      </c>
      <c r="V385" s="64">
        <v>419.19799999999998</v>
      </c>
      <c r="W385" s="64">
        <v>506.10199999999998</v>
      </c>
      <c r="X385" s="64">
        <v>409.17099999999999</v>
      </c>
      <c r="Y385" s="64">
        <v>327.69</v>
      </c>
      <c r="Z385" s="64">
        <v>388.80700000000002</v>
      </c>
      <c r="AA385" s="64">
        <v>388.80700000000002</v>
      </c>
      <c r="AB385" s="45" t="s">
        <v>136</v>
      </c>
      <c r="AC385" s="40" t="s">
        <v>334</v>
      </c>
      <c r="AD385" s="60">
        <v>2</v>
      </c>
      <c r="AE385" s="74">
        <v>0.22</v>
      </c>
      <c r="AF385" s="61">
        <v>25.496839669988301</v>
      </c>
      <c r="AG385" s="84" t="s">
        <v>100</v>
      </c>
      <c r="AH385" s="90">
        <v>2.68</v>
      </c>
      <c r="AI385" s="94">
        <v>-0.25</v>
      </c>
      <c r="AJ385" s="90">
        <v>1.8</v>
      </c>
      <c r="AK385" s="84">
        <v>0</v>
      </c>
      <c r="AL385" s="80" t="s">
        <v>68</v>
      </c>
      <c r="AM385" s="80" t="s">
        <v>69</v>
      </c>
      <c r="AN385" s="84" t="s">
        <v>70</v>
      </c>
      <c r="AO385" s="95"/>
      <c r="AP385" s="93"/>
      <c r="AQ385" s="93"/>
      <c r="AR385" s="93"/>
      <c r="AS385" s="93"/>
      <c r="AT385" s="93"/>
      <c r="AU385" s="93"/>
      <c r="AV385" s="93"/>
      <c r="AW385" s="88" t="s">
        <v>79</v>
      </c>
      <c r="AX385" s="82">
        <v>21</v>
      </c>
      <c r="AY385" s="51">
        <f>Table1[[#This Row],[Surgery Date]]+Table1[[#This Row],[Days Post Injection]]</f>
        <v>43145</v>
      </c>
      <c r="AZ385" s="75">
        <v>694319999</v>
      </c>
      <c r="BA385" s="2" t="s">
        <v>71</v>
      </c>
      <c r="BB385" s="2" t="s">
        <v>71</v>
      </c>
      <c r="BC385" s="2" t="s">
        <v>71</v>
      </c>
      <c r="BD385" s="1" t="s">
        <v>102</v>
      </c>
      <c r="BE385" s="1">
        <v>0.75995876189035316</v>
      </c>
      <c r="BF385" s="1" t="s">
        <v>103</v>
      </c>
      <c r="BG385" s="1">
        <v>0.22022669469222408</v>
      </c>
    </row>
    <row r="386" spans="1:59" ht="12.75" customHeight="1">
      <c r="A386" s="136" t="s">
        <v>672</v>
      </c>
      <c r="B386" s="126">
        <v>42557</v>
      </c>
      <c r="C386" s="126">
        <v>43131</v>
      </c>
      <c r="D386" s="128" t="s">
        <v>707</v>
      </c>
      <c r="E386" s="8" t="s">
        <v>685</v>
      </c>
      <c r="F386" s="27">
        <v>266496</v>
      </c>
      <c r="G386" s="2" t="s">
        <v>120</v>
      </c>
      <c r="H386" s="6">
        <f>Table1[[#This Row],[Surgery Date]]-Table1[[#This Row],[Birth Date]]</f>
        <v>574</v>
      </c>
      <c r="I386" s="2" t="s">
        <v>571</v>
      </c>
      <c r="J386" s="2" t="s">
        <v>77</v>
      </c>
      <c r="K386" s="57">
        <v>27.2</v>
      </c>
      <c r="L386" s="57">
        <v>460</v>
      </c>
      <c r="M386" s="2" t="s">
        <v>78</v>
      </c>
      <c r="N386" s="36">
        <v>43131</v>
      </c>
      <c r="O386" s="64">
        <v>3487.17</v>
      </c>
      <c r="P386" s="64">
        <v>121.398</v>
      </c>
      <c r="Q386" s="64">
        <v>774.75400000000002</v>
      </c>
      <c r="R386" s="70">
        <v>432.21300000000002</v>
      </c>
      <c r="S386" s="64">
        <v>477.07600000000002</v>
      </c>
      <c r="T386" s="64">
        <v>363.09899999999999</v>
      </c>
      <c r="U386" s="64">
        <v>447.36200000000002</v>
      </c>
      <c r="V386" s="64">
        <v>350.34899999999999</v>
      </c>
      <c r="W386" s="64">
        <v>334.827</v>
      </c>
      <c r="X386" s="64">
        <v>297.64100000000002</v>
      </c>
      <c r="Y386" s="64">
        <v>245.096</v>
      </c>
      <c r="Z386" s="64">
        <v>185.80199999999999</v>
      </c>
      <c r="AA386" s="64">
        <v>185.80199999999999</v>
      </c>
      <c r="AB386" s="45"/>
      <c r="AC386" s="40" t="s">
        <v>334</v>
      </c>
      <c r="AD386" s="60">
        <v>3</v>
      </c>
      <c r="AE386" s="74">
        <v>1.1459999999999999</v>
      </c>
      <c r="AF386" s="61">
        <v>558.13604370737403</v>
      </c>
      <c r="AG386" s="80" t="s">
        <v>93</v>
      </c>
      <c r="AH386" s="83">
        <v>0.26</v>
      </c>
      <c r="AI386" s="83">
        <v>-0.27</v>
      </c>
      <c r="AJ386" s="89">
        <v>0.8</v>
      </c>
      <c r="AK386" s="84">
        <v>0</v>
      </c>
      <c r="AL386" s="80" t="s">
        <v>68</v>
      </c>
      <c r="AM386" s="80" t="s">
        <v>69</v>
      </c>
      <c r="AN386" s="80" t="s">
        <v>70</v>
      </c>
      <c r="AO386" s="95"/>
      <c r="AP386" s="93"/>
      <c r="AQ386" s="93"/>
      <c r="AR386" s="93"/>
      <c r="AS386" s="93"/>
      <c r="AT386" s="93"/>
      <c r="AU386" s="93"/>
      <c r="AV386" s="93"/>
      <c r="AW386" s="88" t="s">
        <v>79</v>
      </c>
      <c r="AX386" s="82">
        <v>21</v>
      </c>
      <c r="AY386" s="51">
        <f>Table1[[#This Row],[Surgery Date]]+Table1[[#This Row],[Days Post Injection]]</f>
        <v>43152</v>
      </c>
      <c r="AZ386" s="75">
        <v>694795570</v>
      </c>
      <c r="BA386" s="2" t="s">
        <v>71</v>
      </c>
      <c r="BB386" s="2" t="s">
        <v>71</v>
      </c>
      <c r="BC386" s="2" t="s">
        <v>80</v>
      </c>
      <c r="BD386" s="1" t="s">
        <v>96</v>
      </c>
      <c r="BE386" s="1">
        <v>0.50121763652828621</v>
      </c>
      <c r="BF386" s="1" t="s">
        <v>95</v>
      </c>
      <c r="BG386" s="1">
        <v>0.49589451864412615</v>
      </c>
    </row>
    <row r="387" spans="1:59" ht="12.75" customHeight="1">
      <c r="A387" s="136" t="s">
        <v>672</v>
      </c>
      <c r="B387" s="126">
        <v>42557</v>
      </c>
      <c r="C387" s="126">
        <v>43131</v>
      </c>
      <c r="D387" s="128" t="s">
        <v>708</v>
      </c>
      <c r="E387" s="8" t="s">
        <v>685</v>
      </c>
      <c r="F387" s="27">
        <v>266497</v>
      </c>
      <c r="G387" s="2" t="s">
        <v>120</v>
      </c>
      <c r="H387" s="6">
        <f>Table1[[#This Row],[Surgery Date]]-Table1[[#This Row],[Birth Date]]</f>
        <v>574</v>
      </c>
      <c r="I387" s="2" t="s">
        <v>571</v>
      </c>
      <c r="J387" s="2" t="s">
        <v>77</v>
      </c>
      <c r="K387" s="57">
        <v>27.1</v>
      </c>
      <c r="L387" s="57">
        <v>460.4</v>
      </c>
      <c r="M387" s="2" t="s">
        <v>78</v>
      </c>
      <c r="N387" s="36">
        <v>43131</v>
      </c>
      <c r="O387" s="64">
        <v>2577.85</v>
      </c>
      <c r="P387" s="64">
        <v>78.133700000000005</v>
      </c>
      <c r="Q387" s="64">
        <v>346.38299999999998</v>
      </c>
      <c r="R387" s="70">
        <v>332.33</v>
      </c>
      <c r="S387" s="64">
        <v>355.37200000000001</v>
      </c>
      <c r="T387" s="64">
        <v>189.55600000000001</v>
      </c>
      <c r="U387" s="64">
        <v>386.721</v>
      </c>
      <c r="V387" s="64">
        <v>329.66300000000001</v>
      </c>
      <c r="W387" s="64">
        <v>148.75200000000001</v>
      </c>
      <c r="X387" s="64">
        <v>99.8202</v>
      </c>
      <c r="Y387" s="64">
        <v>369.73500000000001</v>
      </c>
      <c r="Z387" s="64">
        <v>171.749</v>
      </c>
      <c r="AA387" s="64">
        <v>171.749</v>
      </c>
      <c r="AB387" s="45"/>
      <c r="AC387" s="40" t="s">
        <v>66</v>
      </c>
      <c r="AD387" s="60" t="e">
        <v>#N/A</v>
      </c>
      <c r="AE387" s="74" t="e">
        <v>#N/A</v>
      </c>
      <c r="AF387" s="61" t="e">
        <v>#N/A</v>
      </c>
      <c r="AG387" s="80" t="s">
        <v>93</v>
      </c>
      <c r="AH387" s="83">
        <v>0.26</v>
      </c>
      <c r="AI387" s="83">
        <v>-0.27</v>
      </c>
      <c r="AJ387" s="89">
        <v>0.8</v>
      </c>
      <c r="AK387" s="84">
        <v>0</v>
      </c>
      <c r="AL387" s="80" t="s">
        <v>68</v>
      </c>
      <c r="AM387" s="80" t="s">
        <v>69</v>
      </c>
      <c r="AN387" s="80" t="s">
        <v>70</v>
      </c>
      <c r="AO387" s="95"/>
      <c r="AP387" s="93"/>
      <c r="AQ387" s="93"/>
      <c r="AR387" s="93"/>
      <c r="AS387" s="93"/>
      <c r="AT387" s="93"/>
      <c r="AU387" s="93"/>
      <c r="AV387" s="93"/>
      <c r="AW387" s="88" t="s">
        <v>79</v>
      </c>
      <c r="AX387" s="82">
        <v>21</v>
      </c>
      <c r="AY387" s="51">
        <f>Table1[[#This Row],[Surgery Date]]+Table1[[#This Row],[Days Post Injection]]</f>
        <v>43152</v>
      </c>
      <c r="AZ387" s="75">
        <v>695358527</v>
      </c>
      <c r="BA387" s="2" t="s">
        <v>71</v>
      </c>
      <c r="BB387" s="2" t="s">
        <v>71</v>
      </c>
      <c r="BC387" s="2" t="s">
        <v>71</v>
      </c>
      <c r="BD387" s="1" t="s">
        <v>96</v>
      </c>
      <c r="BE387" s="1">
        <v>0.55795296735229927</v>
      </c>
      <c r="BF387" s="1" t="s">
        <v>95</v>
      </c>
      <c r="BG387" s="1">
        <v>0.40180097704453605</v>
      </c>
    </row>
    <row r="388" spans="1:59" ht="12.75" customHeight="1">
      <c r="A388" s="136" t="s">
        <v>672</v>
      </c>
      <c r="B388" s="126">
        <v>42580</v>
      </c>
      <c r="C388" s="126">
        <v>43131</v>
      </c>
      <c r="D388" s="128" t="s">
        <v>709</v>
      </c>
      <c r="E388" s="8" t="s">
        <v>685</v>
      </c>
      <c r="F388" s="27">
        <v>271894</v>
      </c>
      <c r="G388" s="2" t="s">
        <v>120</v>
      </c>
      <c r="H388" s="6">
        <f>Table1[[#This Row],[Surgery Date]]-Table1[[#This Row],[Birth Date]]</f>
        <v>551</v>
      </c>
      <c r="I388" s="2" t="s">
        <v>571</v>
      </c>
      <c r="J388" s="2" t="s">
        <v>77</v>
      </c>
      <c r="K388" s="57">
        <v>27.2</v>
      </c>
      <c r="L388" s="57">
        <v>463.1</v>
      </c>
      <c r="M388" s="2" t="s">
        <v>78</v>
      </c>
      <c r="N388" s="36">
        <v>43131</v>
      </c>
      <c r="O388" s="64">
        <v>2579.2600000000002</v>
      </c>
      <c r="P388" s="64">
        <v>151.001</v>
      </c>
      <c r="Q388" s="64">
        <v>611.02599999999995</v>
      </c>
      <c r="R388" s="70">
        <v>434.529</v>
      </c>
      <c r="S388" s="64">
        <v>472.31799999999998</v>
      </c>
      <c r="T388" s="64">
        <v>345.11799999999999</v>
      </c>
      <c r="U388" s="64">
        <v>308.01299999999998</v>
      </c>
      <c r="V388" s="64">
        <v>270.03300000000002</v>
      </c>
      <c r="W388" s="64">
        <v>333.57299999999998</v>
      </c>
      <c r="X388" s="64">
        <v>158.773</v>
      </c>
      <c r="Y388" s="64">
        <v>38.172699999999999</v>
      </c>
      <c r="Z388" s="64">
        <v>158.77199999999999</v>
      </c>
      <c r="AA388" s="64">
        <v>158.77199999999999</v>
      </c>
      <c r="AB388" s="45"/>
      <c r="AC388" s="40" t="s">
        <v>334</v>
      </c>
      <c r="AD388" s="60">
        <v>3</v>
      </c>
      <c r="AE388" s="74">
        <v>0.74099999999999999</v>
      </c>
      <c r="AF388" s="61">
        <v>297.257639087401</v>
      </c>
      <c r="AG388" s="84" t="s">
        <v>88</v>
      </c>
      <c r="AH388" s="90">
        <v>-4.3600000000000003</v>
      </c>
      <c r="AI388" s="90">
        <v>-3.4</v>
      </c>
      <c r="AJ388" s="90">
        <v>3.2</v>
      </c>
      <c r="AK388" s="84">
        <v>0</v>
      </c>
      <c r="AL388" s="80" t="s">
        <v>68</v>
      </c>
      <c r="AM388" s="80" t="s">
        <v>69</v>
      </c>
      <c r="AN388" s="84" t="s">
        <v>70</v>
      </c>
      <c r="AO388" s="95"/>
      <c r="AP388" s="93"/>
      <c r="AQ388" s="93"/>
      <c r="AR388" s="93"/>
      <c r="AS388" s="93"/>
      <c r="AT388" s="93"/>
      <c r="AU388" s="93"/>
      <c r="AV388" s="93"/>
      <c r="AW388" s="88" t="s">
        <v>79</v>
      </c>
      <c r="AX388" s="82">
        <v>21</v>
      </c>
      <c r="AY388" s="51">
        <f>Table1[[#This Row],[Surgery Date]]+Table1[[#This Row],[Days Post Injection]]</f>
        <v>43152</v>
      </c>
      <c r="AZ388" s="75">
        <v>695958449</v>
      </c>
      <c r="BA388" s="2" t="s">
        <v>71</v>
      </c>
      <c r="BB388" s="2" t="s">
        <v>71</v>
      </c>
      <c r="BC388" s="2" t="s">
        <v>80</v>
      </c>
      <c r="BD388" s="1" t="s">
        <v>89</v>
      </c>
      <c r="BE388" s="1">
        <v>0.94776089958771248</v>
      </c>
      <c r="BF388" s="1" t="s">
        <v>121</v>
      </c>
      <c r="BG388" s="1">
        <v>3.0928065467473967E-2</v>
      </c>
    </row>
    <row r="389" spans="1:59" ht="12.75" customHeight="1">
      <c r="A389" s="136" t="s">
        <v>672</v>
      </c>
      <c r="B389" s="126">
        <v>42581</v>
      </c>
      <c r="C389" s="126">
        <v>43131</v>
      </c>
      <c r="D389" s="128" t="s">
        <v>710</v>
      </c>
      <c r="E389" s="8" t="s">
        <v>685</v>
      </c>
      <c r="F389" s="27">
        <v>273270</v>
      </c>
      <c r="G389" s="2" t="s">
        <v>120</v>
      </c>
      <c r="H389" s="6">
        <f>Table1[[#This Row],[Surgery Date]]-Table1[[#This Row],[Birth Date]]</f>
        <v>550</v>
      </c>
      <c r="I389" s="2" t="s">
        <v>571</v>
      </c>
      <c r="J389" s="2" t="s">
        <v>77</v>
      </c>
      <c r="K389" s="57">
        <v>25.1</v>
      </c>
      <c r="L389" s="57">
        <v>453.2</v>
      </c>
      <c r="M389" s="2" t="s">
        <v>78</v>
      </c>
      <c r="N389" s="36">
        <v>43131</v>
      </c>
      <c r="O389" s="64">
        <v>4432.4399999999996</v>
      </c>
      <c r="P389" s="64">
        <v>66.800299999999993</v>
      </c>
      <c r="Q389" s="64">
        <v>621.54899999999998</v>
      </c>
      <c r="R389" s="70">
        <v>480.66399999999999</v>
      </c>
      <c r="S389" s="64">
        <v>622.51099999999997</v>
      </c>
      <c r="T389" s="64">
        <v>619.702</v>
      </c>
      <c r="U389" s="64">
        <v>577.63499999999999</v>
      </c>
      <c r="V389" s="64">
        <v>287.108</v>
      </c>
      <c r="W389" s="64">
        <v>336.50900000000001</v>
      </c>
      <c r="X389" s="64">
        <v>105.649</v>
      </c>
      <c r="Y389" s="64">
        <v>469.24200000000002</v>
      </c>
      <c r="Z389" s="64">
        <v>441.214</v>
      </c>
      <c r="AA389" s="64">
        <v>441.214</v>
      </c>
      <c r="AB389" s="45"/>
      <c r="AC389" s="40" t="s">
        <v>334</v>
      </c>
      <c r="AD389" s="60">
        <v>2.5</v>
      </c>
      <c r="AE389" s="74">
        <v>0.47799999999999998</v>
      </c>
      <c r="AF389" s="61">
        <v>191.42477741066699</v>
      </c>
      <c r="AG389" s="84" t="s">
        <v>88</v>
      </c>
      <c r="AH389" s="90">
        <v>-3.95</v>
      </c>
      <c r="AI389" s="90">
        <v>-3.4</v>
      </c>
      <c r="AJ389" s="90">
        <v>3.2</v>
      </c>
      <c r="AK389" s="84">
        <v>0</v>
      </c>
      <c r="AL389" s="80" t="s">
        <v>68</v>
      </c>
      <c r="AM389" s="80" t="s">
        <v>69</v>
      </c>
      <c r="AN389" s="84" t="s">
        <v>70</v>
      </c>
      <c r="AO389" s="95"/>
      <c r="AP389" s="96"/>
      <c r="AQ389" s="96"/>
      <c r="AR389" s="96"/>
      <c r="AS389" s="96"/>
      <c r="AT389" s="96"/>
      <c r="AU389" s="96"/>
      <c r="AV389" s="96"/>
      <c r="AW389" s="88" t="s">
        <v>79</v>
      </c>
      <c r="AX389" s="82">
        <v>21</v>
      </c>
      <c r="AY389" s="51">
        <f>Table1[[#This Row],[Surgery Date]]+Table1[[#This Row],[Days Post Injection]]</f>
        <v>43152</v>
      </c>
      <c r="AZ389" s="75">
        <v>696456250</v>
      </c>
      <c r="BA389" s="1" t="s">
        <v>71</v>
      </c>
      <c r="BB389" s="1" t="s">
        <v>71</v>
      </c>
      <c r="BC389" s="6" t="s">
        <v>80</v>
      </c>
      <c r="BD389" s="1" t="s">
        <v>89</v>
      </c>
      <c r="BE389" s="1">
        <v>0.9298061446592506</v>
      </c>
      <c r="BF389" s="1" t="s">
        <v>90</v>
      </c>
      <c r="BG389" s="1">
        <v>5.8063008764160151E-2</v>
      </c>
    </row>
    <row r="390" spans="1:59" ht="12.75" customHeight="1">
      <c r="A390" s="136" t="s">
        <v>672</v>
      </c>
      <c r="B390" s="126">
        <v>42612</v>
      </c>
      <c r="C390" s="126">
        <v>43173</v>
      </c>
      <c r="D390" s="128" t="s">
        <v>711</v>
      </c>
      <c r="E390" s="6" t="s">
        <v>61</v>
      </c>
      <c r="F390" s="27">
        <v>277440</v>
      </c>
      <c r="G390" s="2" t="s">
        <v>120</v>
      </c>
      <c r="H390" s="6">
        <f>Table1[[#This Row],[Surgery Date]]-Table1[[#This Row],[Birth Date]]</f>
        <v>561</v>
      </c>
      <c r="I390" s="2" t="s">
        <v>571</v>
      </c>
      <c r="J390" s="2" t="s">
        <v>64</v>
      </c>
      <c r="K390" s="57">
        <v>25.9</v>
      </c>
      <c r="L390" s="57">
        <v>452.7</v>
      </c>
      <c r="M390" s="2" t="s">
        <v>65</v>
      </c>
      <c r="N390" s="36">
        <v>43171</v>
      </c>
      <c r="O390" s="64">
        <v>2541.2399999999998</v>
      </c>
      <c r="P390" s="64">
        <v>185.798</v>
      </c>
      <c r="Q390" s="64">
        <v>837.78899999999999</v>
      </c>
      <c r="R390" s="70">
        <v>297.98899999999998</v>
      </c>
      <c r="S390" s="64">
        <v>266.10899999999998</v>
      </c>
      <c r="T390" s="64">
        <v>271.904</v>
      </c>
      <c r="U390" s="64">
        <v>232.643</v>
      </c>
      <c r="V390" s="64">
        <v>241.95</v>
      </c>
      <c r="W390" s="64">
        <v>266.863</v>
      </c>
      <c r="X390" s="64">
        <v>226.78</v>
      </c>
      <c r="Y390" s="64">
        <v>235.71600000000001</v>
      </c>
      <c r="Z390" s="64">
        <v>250.66200000000001</v>
      </c>
      <c r="AA390" s="64">
        <v>250.66200000000001</v>
      </c>
      <c r="AB390" s="45"/>
      <c r="AC390" s="40" t="s">
        <v>334</v>
      </c>
      <c r="AD390" s="60">
        <v>2</v>
      </c>
      <c r="AE390" s="74">
        <v>0.14899999999999999</v>
      </c>
      <c r="AF390" s="61" t="s">
        <v>206</v>
      </c>
      <c r="AG390" s="80" t="s">
        <v>93</v>
      </c>
      <c r="AH390" s="83">
        <v>0.26</v>
      </c>
      <c r="AI390" s="83">
        <v>-0.27</v>
      </c>
      <c r="AJ390" s="83" t="s">
        <v>712</v>
      </c>
      <c r="AK390" s="80">
        <v>0</v>
      </c>
      <c r="AL390" s="80" t="s">
        <v>68</v>
      </c>
      <c r="AM390" s="80" t="s">
        <v>69</v>
      </c>
      <c r="AN390" s="80" t="s">
        <v>70</v>
      </c>
      <c r="AO390" s="95"/>
      <c r="AP390" s="93"/>
      <c r="AQ390" s="141"/>
      <c r="AR390" s="93"/>
      <c r="AS390" s="93"/>
      <c r="AT390" s="93"/>
      <c r="AU390" s="93"/>
      <c r="AV390" s="137"/>
      <c r="AW390" s="88"/>
      <c r="AX390" s="82">
        <v>21</v>
      </c>
      <c r="AY390" s="51">
        <f>Table1[[#This Row],[Surgery Date]]+Table1[[#This Row],[Days Post Injection]]</f>
        <v>43194</v>
      </c>
      <c r="AZ390" s="75">
        <v>699511289</v>
      </c>
      <c r="BA390" s="2" t="s">
        <v>71</v>
      </c>
      <c r="BB390" s="2" t="s">
        <v>71</v>
      </c>
      <c r="BC390" s="2" t="s">
        <v>72</v>
      </c>
      <c r="BD390" s="1" t="s">
        <v>96</v>
      </c>
      <c r="BE390" s="1">
        <v>0.74481980584953367</v>
      </c>
      <c r="BF390" s="1" t="s">
        <v>95</v>
      </c>
      <c r="BG390" s="1">
        <v>0.24178369091963969</v>
      </c>
    </row>
    <row r="391" spans="1:59" s="25" customFormat="1" ht="12.75" customHeight="1">
      <c r="A391" s="136" t="s">
        <v>672</v>
      </c>
      <c r="B391" s="125">
        <v>42609</v>
      </c>
      <c r="C391" s="123">
        <v>43172</v>
      </c>
      <c r="D391" s="10" t="s">
        <v>713</v>
      </c>
      <c r="E391" s="6" t="s">
        <v>61</v>
      </c>
      <c r="F391" s="12">
        <v>276760</v>
      </c>
      <c r="G391" s="14" t="s">
        <v>120</v>
      </c>
      <c r="H391" s="6">
        <f>Table1[[#This Row],[Surgery Date]]-Table1[[#This Row],[Birth Date]]</f>
        <v>563</v>
      </c>
      <c r="I391" s="14" t="s">
        <v>571</v>
      </c>
      <c r="J391" s="8" t="s">
        <v>64</v>
      </c>
      <c r="K391" s="56">
        <v>28.1</v>
      </c>
      <c r="L391" s="56">
        <v>500.3</v>
      </c>
      <c r="M391" s="8" t="s">
        <v>78</v>
      </c>
      <c r="N391" s="39">
        <v>43171</v>
      </c>
      <c r="O391" s="65">
        <v>1792.04</v>
      </c>
      <c r="P391" s="65">
        <v>255.59800000000001</v>
      </c>
      <c r="Q391" s="65">
        <v>612.67600000000004</v>
      </c>
      <c r="R391" s="70">
        <v>208.74799999999999</v>
      </c>
      <c r="S391" s="65">
        <v>220.149</v>
      </c>
      <c r="T391" s="65">
        <v>250.67</v>
      </c>
      <c r="U391" s="65">
        <v>206.232</v>
      </c>
      <c r="V391" s="65">
        <v>82.881200000000007</v>
      </c>
      <c r="W391" s="65">
        <v>261.98899999999998</v>
      </c>
      <c r="X391" s="65">
        <v>217.43899999999999</v>
      </c>
      <c r="Y391" s="65">
        <v>48.313200000000002</v>
      </c>
      <c r="Z391" s="65">
        <v>133.13999999999999</v>
      </c>
      <c r="AA391" s="65">
        <v>133.13999999999999</v>
      </c>
      <c r="AB391" s="47"/>
      <c r="AC391" s="40" t="s">
        <v>66</v>
      </c>
      <c r="AD391" s="60" t="e">
        <v>#N/A</v>
      </c>
      <c r="AE391" s="74" t="e">
        <v>#N/A</v>
      </c>
      <c r="AF391" s="61" t="e">
        <v>#N/A</v>
      </c>
      <c r="AG391" s="84" t="s">
        <v>100</v>
      </c>
      <c r="AH391" s="90">
        <v>2.68</v>
      </c>
      <c r="AI391" s="94">
        <v>-0.25</v>
      </c>
      <c r="AJ391" s="90">
        <v>1.8</v>
      </c>
      <c r="AK391" s="84">
        <v>0</v>
      </c>
      <c r="AL391" s="84" t="s">
        <v>68</v>
      </c>
      <c r="AM391" s="84" t="s">
        <v>69</v>
      </c>
      <c r="AN391" s="84" t="s">
        <v>70</v>
      </c>
      <c r="AO391" s="82"/>
      <c r="AP391" s="84"/>
      <c r="AQ391" s="84"/>
      <c r="AR391" s="84"/>
      <c r="AS391" s="84"/>
      <c r="AT391" s="84"/>
      <c r="AU391" s="84"/>
      <c r="AV391" s="84"/>
      <c r="AW391" s="84"/>
      <c r="AX391" s="82">
        <v>21</v>
      </c>
      <c r="AY391" s="51">
        <f>Table1[[#This Row],[Surgery Date]]+Table1[[#This Row],[Days Post Injection]]</f>
        <v>43193</v>
      </c>
      <c r="AZ391" s="75">
        <v>700314500</v>
      </c>
      <c r="BA391" s="2" t="s">
        <v>71</v>
      </c>
      <c r="BB391" s="2" t="s">
        <v>71</v>
      </c>
      <c r="BC391" s="2" t="s">
        <v>72</v>
      </c>
      <c r="BD391" s="1" t="s">
        <v>102</v>
      </c>
      <c r="BE391" s="1">
        <v>0.63061152145203936</v>
      </c>
      <c r="BF391" s="1" t="s">
        <v>170</v>
      </c>
      <c r="BG391" s="1">
        <v>0.34475311524122604</v>
      </c>
    </row>
    <row r="392" spans="1:59" s="25" customFormat="1" ht="12.75" customHeight="1">
      <c r="A392" s="136" t="s">
        <v>672</v>
      </c>
      <c r="B392" s="126">
        <v>42612</v>
      </c>
      <c r="C392" s="126">
        <v>43173</v>
      </c>
      <c r="D392" s="128" t="s">
        <v>714</v>
      </c>
      <c r="E392" s="6" t="s">
        <v>61</v>
      </c>
      <c r="F392" s="27">
        <v>277438</v>
      </c>
      <c r="G392" s="2" t="s">
        <v>120</v>
      </c>
      <c r="H392" s="6">
        <f>Table1[[#This Row],[Surgery Date]]-Table1[[#This Row],[Birth Date]]</f>
        <v>561</v>
      </c>
      <c r="I392" s="2" t="s">
        <v>571</v>
      </c>
      <c r="J392" s="2" t="s">
        <v>64</v>
      </c>
      <c r="K392" s="57">
        <v>27</v>
      </c>
      <c r="L392" s="57">
        <v>486.7</v>
      </c>
      <c r="M392" s="2" t="s">
        <v>65</v>
      </c>
      <c r="N392" s="36">
        <v>43171</v>
      </c>
      <c r="O392" s="64">
        <v>2002.8</v>
      </c>
      <c r="P392" s="64">
        <v>132.267</v>
      </c>
      <c r="Q392" s="64">
        <v>525.62</v>
      </c>
      <c r="R392" s="70">
        <v>355.904</v>
      </c>
      <c r="S392" s="64">
        <v>472.33499999999998</v>
      </c>
      <c r="T392" s="64">
        <v>98.396500000000003</v>
      </c>
      <c r="U392" s="64">
        <v>195.203</v>
      </c>
      <c r="V392" s="64">
        <v>155.36000000000001</v>
      </c>
      <c r="W392" s="64">
        <v>65.162700000000001</v>
      </c>
      <c r="X392" s="64">
        <v>111.30500000000001</v>
      </c>
      <c r="Y392" s="64">
        <v>295.46499999999997</v>
      </c>
      <c r="Z392" s="64">
        <v>166.40799999999999</v>
      </c>
      <c r="AA392" s="64">
        <v>166.40799999999999</v>
      </c>
      <c r="AB392" s="45"/>
      <c r="AC392" s="40" t="s">
        <v>66</v>
      </c>
      <c r="AD392" s="60" t="e">
        <v>#N/A</v>
      </c>
      <c r="AE392" s="74" t="e">
        <v>#N/A</v>
      </c>
      <c r="AF392" s="61" t="e">
        <v>#N/A</v>
      </c>
      <c r="AG392" s="84" t="s">
        <v>114</v>
      </c>
      <c r="AH392" s="90">
        <v>-3.28</v>
      </c>
      <c r="AI392" s="92">
        <v>-1.06</v>
      </c>
      <c r="AJ392" s="90">
        <v>1.17</v>
      </c>
      <c r="AK392" s="84">
        <v>0</v>
      </c>
      <c r="AL392" s="80" t="s">
        <v>68</v>
      </c>
      <c r="AM392" s="80" t="s">
        <v>69</v>
      </c>
      <c r="AN392" s="84" t="s">
        <v>70</v>
      </c>
      <c r="AO392" s="95"/>
      <c r="AP392" s="93"/>
      <c r="AQ392" s="141"/>
      <c r="AR392" s="93"/>
      <c r="AS392" s="93"/>
      <c r="AT392" s="93"/>
      <c r="AU392" s="93"/>
      <c r="AV392" s="137"/>
      <c r="AW392" s="88"/>
      <c r="AX392" s="82">
        <v>21</v>
      </c>
      <c r="AY392" s="51">
        <f>Table1[[#This Row],[Surgery Date]]+Table1[[#This Row],[Days Post Injection]]</f>
        <v>43194</v>
      </c>
      <c r="AZ392" s="75">
        <v>705738823</v>
      </c>
      <c r="BA392" s="2" t="s">
        <v>71</v>
      </c>
      <c r="BB392" s="2" t="s">
        <v>71</v>
      </c>
      <c r="BC392" s="2" t="s">
        <v>72</v>
      </c>
      <c r="BD392" s="1" t="s">
        <v>115</v>
      </c>
      <c r="BE392" s="1">
        <v>0.91458376881113712</v>
      </c>
      <c r="BF392" s="1" t="s">
        <v>266</v>
      </c>
      <c r="BG392" s="1">
        <v>3.6587440828451757E-2</v>
      </c>
    </row>
    <row r="393" spans="1:59" s="25" customFormat="1" ht="12.75" customHeight="1">
      <c r="A393" s="136" t="s">
        <v>672</v>
      </c>
      <c r="B393" s="125">
        <v>42624</v>
      </c>
      <c r="C393" s="123">
        <v>43173</v>
      </c>
      <c r="D393" s="10" t="s">
        <v>715</v>
      </c>
      <c r="E393" s="8" t="s">
        <v>685</v>
      </c>
      <c r="F393" s="12">
        <v>279800</v>
      </c>
      <c r="G393" s="14" t="s">
        <v>120</v>
      </c>
      <c r="H393" s="6">
        <f>Table1[[#This Row],[Surgery Date]]-Table1[[#This Row],[Birth Date]]</f>
        <v>549</v>
      </c>
      <c r="I393" s="14" t="s">
        <v>571</v>
      </c>
      <c r="J393" s="8" t="s">
        <v>77</v>
      </c>
      <c r="K393" s="56">
        <v>26</v>
      </c>
      <c r="L393" s="56">
        <v>467.2</v>
      </c>
      <c r="M393" s="8" t="s">
        <v>78</v>
      </c>
      <c r="N393" s="39">
        <v>43171</v>
      </c>
      <c r="O393" s="65">
        <v>4426.3900000000003</v>
      </c>
      <c r="P393" s="65">
        <v>106.334</v>
      </c>
      <c r="Q393" s="65">
        <v>890.37</v>
      </c>
      <c r="R393" s="70">
        <v>471.00599999999997</v>
      </c>
      <c r="S393" s="65">
        <v>530.23199999999997</v>
      </c>
      <c r="T393" s="65">
        <v>408.87400000000002</v>
      </c>
      <c r="U393" s="65">
        <v>645.75400000000002</v>
      </c>
      <c r="V393" s="65">
        <v>422.26900000000001</v>
      </c>
      <c r="W393" s="65">
        <v>395.8</v>
      </c>
      <c r="X393" s="65">
        <v>409.41699999999997</v>
      </c>
      <c r="Y393" s="65">
        <v>388.529</v>
      </c>
      <c r="Z393" s="65">
        <v>272.37900000000002</v>
      </c>
      <c r="AA393" s="65">
        <v>272.37900000000002</v>
      </c>
      <c r="AB393" s="47"/>
      <c r="AC393" s="40" t="s">
        <v>66</v>
      </c>
      <c r="AD393" s="60" t="e">
        <v>#N/A</v>
      </c>
      <c r="AE393" s="74" t="e">
        <v>#N/A</v>
      </c>
      <c r="AF393" s="61" t="e">
        <v>#N/A</v>
      </c>
      <c r="AG393" s="84" t="s">
        <v>114</v>
      </c>
      <c r="AH393" s="90">
        <v>-3.28</v>
      </c>
      <c r="AI393" s="90" t="s">
        <v>716</v>
      </c>
      <c r="AJ393" s="90">
        <v>1.17</v>
      </c>
      <c r="AK393" s="84">
        <v>0</v>
      </c>
      <c r="AL393" s="84" t="s">
        <v>68</v>
      </c>
      <c r="AM393" s="84" t="s">
        <v>69</v>
      </c>
      <c r="AN393" s="84" t="s">
        <v>70</v>
      </c>
      <c r="AO393" s="82"/>
      <c r="AP393" s="84"/>
      <c r="AQ393" s="84"/>
      <c r="AR393" s="84"/>
      <c r="AS393" s="84"/>
      <c r="AT393" s="84"/>
      <c r="AU393" s="84"/>
      <c r="AV393" s="84"/>
      <c r="AW393" s="88" t="s">
        <v>79</v>
      </c>
      <c r="AX393" s="82">
        <v>21</v>
      </c>
      <c r="AY393" s="51">
        <f>Table1[[#This Row],[Surgery Date]]+Table1[[#This Row],[Days Post Injection]]</f>
        <v>43194</v>
      </c>
      <c r="AZ393" s="75">
        <v>700303262</v>
      </c>
      <c r="BA393" s="2" t="s">
        <v>71</v>
      </c>
      <c r="BB393" s="2" t="s">
        <v>71</v>
      </c>
      <c r="BC393" s="2" t="s">
        <v>80</v>
      </c>
      <c r="BD393" s="1" t="s">
        <v>717</v>
      </c>
      <c r="BE393" s="1">
        <v>0.62736076386944284</v>
      </c>
      <c r="BF393" s="1" t="s">
        <v>718</v>
      </c>
      <c r="BG393" s="1">
        <v>0.22560925671564369</v>
      </c>
    </row>
    <row r="394" spans="1:59" s="25" customFormat="1" ht="12.75" customHeight="1">
      <c r="A394" s="136" t="s">
        <v>672</v>
      </c>
      <c r="B394" s="124">
        <v>42758</v>
      </c>
      <c r="C394" s="124">
        <v>43187</v>
      </c>
      <c r="D394" s="128" t="s">
        <v>719</v>
      </c>
      <c r="E394" s="8" t="s">
        <v>685</v>
      </c>
      <c r="F394" s="3">
        <v>304632</v>
      </c>
      <c r="G394" s="2" t="s">
        <v>62</v>
      </c>
      <c r="H394" s="6">
        <f>Table1[[#This Row],[Surgery Date]]-Table1[[#This Row],[Birth Date]]</f>
        <v>429</v>
      </c>
      <c r="I394" s="19" t="s">
        <v>63</v>
      </c>
      <c r="J394" s="3" t="s">
        <v>77</v>
      </c>
      <c r="K394" s="59">
        <v>35.799999999999997</v>
      </c>
      <c r="L394" s="59">
        <v>466.2</v>
      </c>
      <c r="M394" s="3" t="s">
        <v>78</v>
      </c>
      <c r="N394" s="39">
        <v>43185</v>
      </c>
      <c r="O394" s="65">
        <v>3230.68</v>
      </c>
      <c r="P394" s="65">
        <v>75.400400000000005</v>
      </c>
      <c r="Q394" s="65">
        <v>440.13099999999997</v>
      </c>
      <c r="R394" s="70">
        <v>362.63900000000001</v>
      </c>
      <c r="S394" s="65">
        <v>462.40800000000002</v>
      </c>
      <c r="T394" s="65">
        <v>358.875</v>
      </c>
      <c r="U394" s="65">
        <v>289.80399999999997</v>
      </c>
      <c r="V394" s="65">
        <v>274.27</v>
      </c>
      <c r="W394" s="65">
        <v>314.899</v>
      </c>
      <c r="X394" s="65">
        <v>348.49</v>
      </c>
      <c r="Y394" s="65">
        <v>278.25799999999998</v>
      </c>
      <c r="Z394" s="65">
        <v>202.15</v>
      </c>
      <c r="AA394" s="65">
        <v>202.15</v>
      </c>
      <c r="AB394" s="47" t="s">
        <v>136</v>
      </c>
      <c r="AC394" s="40" t="s">
        <v>148</v>
      </c>
      <c r="AD394" s="60">
        <v>3</v>
      </c>
      <c r="AE394" s="74">
        <v>0.91700000000000004</v>
      </c>
      <c r="AF394" s="61">
        <v>131.96649457717101</v>
      </c>
      <c r="AG394" s="84" t="s">
        <v>88</v>
      </c>
      <c r="AH394" s="90">
        <v>-4.25</v>
      </c>
      <c r="AI394" s="94">
        <v>-3.4</v>
      </c>
      <c r="AJ394" s="90">
        <v>2.9</v>
      </c>
      <c r="AK394" s="84">
        <v>0</v>
      </c>
      <c r="AL394" s="80" t="s">
        <v>68</v>
      </c>
      <c r="AM394" s="80" t="s">
        <v>69</v>
      </c>
      <c r="AN394" s="84" t="s">
        <v>70</v>
      </c>
      <c r="AO394" s="107"/>
      <c r="AP394" s="93"/>
      <c r="AQ394" s="141"/>
      <c r="AR394" s="93"/>
      <c r="AS394" s="93"/>
      <c r="AT394" s="93"/>
      <c r="AU394" s="93"/>
      <c r="AV394" s="137"/>
      <c r="AW394" s="88" t="s">
        <v>79</v>
      </c>
      <c r="AX394" s="82">
        <v>21</v>
      </c>
      <c r="AY394" s="51">
        <f>Table1[[#This Row],[Surgery Date]]+Table1[[#This Row],[Days Post Injection]]</f>
        <v>43208</v>
      </c>
      <c r="AZ394" s="75">
        <v>701092213</v>
      </c>
      <c r="BA394" s="1" t="s">
        <v>71</v>
      </c>
      <c r="BB394" s="1" t="s">
        <v>71</v>
      </c>
      <c r="BC394" s="6" t="s">
        <v>71</v>
      </c>
      <c r="BD394" s="1" t="s">
        <v>89</v>
      </c>
      <c r="BE394" s="1">
        <v>0.96329961463519853</v>
      </c>
      <c r="BF394" s="1" t="s">
        <v>98</v>
      </c>
      <c r="BG394" s="1">
        <v>2.091286851964335E-2</v>
      </c>
    </row>
    <row r="395" spans="1:59" s="25" customFormat="1" ht="12.75" customHeight="1">
      <c r="A395" s="136" t="s">
        <v>672</v>
      </c>
      <c r="B395" s="123">
        <v>42650</v>
      </c>
      <c r="C395" s="123">
        <v>43194</v>
      </c>
      <c r="D395" s="10" t="s">
        <v>720</v>
      </c>
      <c r="E395" s="6" t="s">
        <v>76</v>
      </c>
      <c r="F395" s="11">
        <v>284379</v>
      </c>
      <c r="G395" s="14" t="s">
        <v>120</v>
      </c>
      <c r="H395" s="6">
        <f>Table1[[#This Row],[Surgery Date]]-Table1[[#This Row],[Birth Date]]</f>
        <v>544</v>
      </c>
      <c r="I395" s="14" t="s">
        <v>571</v>
      </c>
      <c r="J395" s="8" t="s">
        <v>77</v>
      </c>
      <c r="K395" s="56">
        <v>25.6</v>
      </c>
      <c r="L395" s="56">
        <v>429.5</v>
      </c>
      <c r="M395" s="8" t="s">
        <v>78</v>
      </c>
      <c r="N395" s="39">
        <v>43192</v>
      </c>
      <c r="O395" s="65">
        <v>3577.12</v>
      </c>
      <c r="P395" s="65">
        <v>172.33099999999999</v>
      </c>
      <c r="Q395" s="65">
        <v>834.74599999999998</v>
      </c>
      <c r="R395" s="70">
        <v>582.149</v>
      </c>
      <c r="S395" s="65">
        <v>459.90800000000002</v>
      </c>
      <c r="T395" s="65">
        <v>388.87599999999998</v>
      </c>
      <c r="U395" s="65">
        <v>396.11200000000002</v>
      </c>
      <c r="V395" s="65">
        <v>352.48899999999998</v>
      </c>
      <c r="W395" s="65">
        <v>364.32100000000003</v>
      </c>
      <c r="X395" s="65">
        <v>329.14499999999998</v>
      </c>
      <c r="Y395" s="65">
        <v>126.68300000000001</v>
      </c>
      <c r="Z395" s="65">
        <v>196.078</v>
      </c>
      <c r="AA395" s="65">
        <v>196.078</v>
      </c>
      <c r="AB395" s="47"/>
      <c r="AC395" s="40" t="s">
        <v>205</v>
      </c>
      <c r="AD395" s="60">
        <v>2</v>
      </c>
      <c r="AE395" s="74">
        <v>0.51500000000000001</v>
      </c>
      <c r="AF395" s="61" t="s">
        <v>206</v>
      </c>
      <c r="AG395" s="80" t="s">
        <v>93</v>
      </c>
      <c r="AH395" s="83">
        <v>0.26</v>
      </c>
      <c r="AI395" s="83">
        <v>-0.27</v>
      </c>
      <c r="AJ395" s="89">
        <v>0.8</v>
      </c>
      <c r="AK395" s="84">
        <v>0</v>
      </c>
      <c r="AL395" s="80" t="s">
        <v>68</v>
      </c>
      <c r="AM395" s="80" t="s">
        <v>69</v>
      </c>
      <c r="AN395" s="80" t="s">
        <v>70</v>
      </c>
      <c r="AO395" s="82"/>
      <c r="AP395" s="84"/>
      <c r="AQ395" s="84"/>
      <c r="AR395" s="84"/>
      <c r="AS395" s="84"/>
      <c r="AT395" s="84"/>
      <c r="AU395" s="84"/>
      <c r="AV395" s="101"/>
      <c r="AW395" s="88" t="s">
        <v>79</v>
      </c>
      <c r="AX395" s="82">
        <v>21</v>
      </c>
      <c r="AY395" s="51">
        <f>Table1[[#This Row],[Surgery Date]]+Table1[[#This Row],[Days Post Injection]]</f>
        <v>43215</v>
      </c>
      <c r="AZ395" s="75">
        <v>703223411</v>
      </c>
      <c r="BA395" s="2" t="s">
        <v>71</v>
      </c>
      <c r="BB395" s="2" t="s">
        <v>71</v>
      </c>
      <c r="BC395" s="2" t="s">
        <v>71</v>
      </c>
      <c r="BD395" s="1" t="s">
        <v>95</v>
      </c>
      <c r="BE395" s="1">
        <v>0.89909181462345578</v>
      </c>
      <c r="BF395" s="1" t="s">
        <v>96</v>
      </c>
      <c r="BG395" s="1">
        <v>0.10047864554176633</v>
      </c>
    </row>
    <row r="396" spans="1:59" s="25" customFormat="1" ht="12.75" customHeight="1">
      <c r="A396" s="136" t="s">
        <v>672</v>
      </c>
      <c r="B396" s="123">
        <v>42666</v>
      </c>
      <c r="C396" s="123">
        <v>43210</v>
      </c>
      <c r="D396" s="10" t="s">
        <v>721</v>
      </c>
      <c r="E396" s="6" t="s">
        <v>61</v>
      </c>
      <c r="F396" s="11">
        <v>287690</v>
      </c>
      <c r="G396" s="14" t="s">
        <v>120</v>
      </c>
      <c r="H396" s="6">
        <f>Table1[[#This Row],[Surgery Date]]-Table1[[#This Row],[Birth Date]]</f>
        <v>544</v>
      </c>
      <c r="I396" s="14" t="s">
        <v>571</v>
      </c>
      <c r="J396" s="8" t="s">
        <v>64</v>
      </c>
      <c r="K396" s="56">
        <v>24.7</v>
      </c>
      <c r="L396" s="56">
        <v>469.7</v>
      </c>
      <c r="M396" s="8" t="s">
        <v>78</v>
      </c>
      <c r="N396" s="39">
        <v>43192</v>
      </c>
      <c r="O396" s="65">
        <v>2172.3000000000002</v>
      </c>
      <c r="P396" s="65">
        <v>198.66800000000001</v>
      </c>
      <c r="Q396" s="65">
        <v>543.98699999999997</v>
      </c>
      <c r="R396" s="70">
        <v>526.53300000000002</v>
      </c>
      <c r="S396" s="65">
        <v>289.80099999999999</v>
      </c>
      <c r="T396" s="65">
        <v>117.14100000000001</v>
      </c>
      <c r="U396" s="65">
        <v>168.23</v>
      </c>
      <c r="V396" s="65">
        <v>249.197</v>
      </c>
      <c r="W396" s="65">
        <v>204.04400000000001</v>
      </c>
      <c r="X396" s="65">
        <v>137.67099999999999</v>
      </c>
      <c r="Y396" s="65">
        <v>52.345399999999998</v>
      </c>
      <c r="Z396" s="65">
        <v>195.541</v>
      </c>
      <c r="AA396" s="65">
        <v>195.541</v>
      </c>
      <c r="AB396" s="47"/>
      <c r="AC396" s="40" t="s">
        <v>66</v>
      </c>
      <c r="AD396" s="60" t="e">
        <v>#N/A</v>
      </c>
      <c r="AE396" s="74" t="e">
        <v>#N/A</v>
      </c>
      <c r="AF396" s="61" t="e">
        <v>#N/A</v>
      </c>
      <c r="AG396" s="80" t="s">
        <v>93</v>
      </c>
      <c r="AH396" s="83">
        <v>0.26</v>
      </c>
      <c r="AI396" s="83">
        <v>-0.27</v>
      </c>
      <c r="AJ396" s="89">
        <v>0.8</v>
      </c>
      <c r="AK396" s="84">
        <v>0</v>
      </c>
      <c r="AL396" s="80" t="s">
        <v>68</v>
      </c>
      <c r="AM396" s="93" t="s">
        <v>69</v>
      </c>
      <c r="AN396" s="93" t="s">
        <v>70</v>
      </c>
      <c r="AO396" s="82"/>
      <c r="AP396" s="84"/>
      <c r="AQ396" s="84"/>
      <c r="AR396" s="84"/>
      <c r="AS396" s="84"/>
      <c r="AT396" s="84"/>
      <c r="AU396" s="84"/>
      <c r="AV396" s="101"/>
      <c r="AW396" s="87"/>
      <c r="AX396" s="82">
        <v>21</v>
      </c>
      <c r="AY396" s="51">
        <f>Table1[[#This Row],[Surgery Date]]+Table1[[#This Row],[Days Post Injection]]</f>
        <v>43231</v>
      </c>
      <c r="AZ396" s="75">
        <v>710813598</v>
      </c>
      <c r="BA396" s="2" t="s">
        <v>71</v>
      </c>
      <c r="BB396" s="2" t="s">
        <v>71</v>
      </c>
      <c r="BC396" s="2" t="s">
        <v>72</v>
      </c>
      <c r="BD396" s="1" t="s">
        <v>95</v>
      </c>
      <c r="BE396" s="1">
        <v>0.74115252771480833</v>
      </c>
      <c r="BF396" s="1" t="s">
        <v>195</v>
      </c>
      <c r="BG396" s="1">
        <v>0.20935625427958368</v>
      </c>
    </row>
    <row r="397" spans="1:59" s="25" customFormat="1" ht="12.75" customHeight="1">
      <c r="A397" s="136" t="s">
        <v>672</v>
      </c>
      <c r="B397" s="123">
        <v>42612</v>
      </c>
      <c r="C397" s="125">
        <v>43194</v>
      </c>
      <c r="D397" s="10" t="s">
        <v>722</v>
      </c>
      <c r="E397" s="6" t="s">
        <v>76</v>
      </c>
      <c r="F397" s="11">
        <v>278708</v>
      </c>
      <c r="G397" s="14" t="s">
        <v>120</v>
      </c>
      <c r="H397" s="6">
        <f>Table1[[#This Row],[Surgery Date]]-Table1[[#This Row],[Birth Date]]</f>
        <v>582</v>
      </c>
      <c r="I397" s="14" t="s">
        <v>571</v>
      </c>
      <c r="J397" s="8" t="s">
        <v>77</v>
      </c>
      <c r="K397" s="56">
        <v>24.1</v>
      </c>
      <c r="L397" s="56">
        <v>463</v>
      </c>
      <c r="M397" s="8" t="s">
        <v>78</v>
      </c>
      <c r="N397" s="39">
        <v>43192</v>
      </c>
      <c r="O397" s="65">
        <v>2986.02</v>
      </c>
      <c r="P397" s="65">
        <v>183.334</v>
      </c>
      <c r="Q397" s="65">
        <v>987.31399999999996</v>
      </c>
      <c r="R397" s="70">
        <v>424.44400000000002</v>
      </c>
      <c r="S397" s="65">
        <v>228.28399999999999</v>
      </c>
      <c r="T397" s="65">
        <v>376.78899999999999</v>
      </c>
      <c r="U397" s="65">
        <v>360.63799999999998</v>
      </c>
      <c r="V397" s="65">
        <v>267.923</v>
      </c>
      <c r="W397" s="65">
        <v>237.20400000000001</v>
      </c>
      <c r="X397" s="65">
        <v>262.959</v>
      </c>
      <c r="Y397" s="65">
        <v>192.03399999999999</v>
      </c>
      <c r="Z397" s="65">
        <v>289.44299999999998</v>
      </c>
      <c r="AA397" s="65">
        <v>289.44299999999998</v>
      </c>
      <c r="AB397" s="47"/>
      <c r="AC397" s="40" t="s">
        <v>205</v>
      </c>
      <c r="AD397" s="60">
        <v>3</v>
      </c>
      <c r="AE397" s="74">
        <v>0.76700000000000002</v>
      </c>
      <c r="AF397" s="61" t="s">
        <v>206</v>
      </c>
      <c r="AG397" s="84" t="s">
        <v>114</v>
      </c>
      <c r="AH397" s="90">
        <v>-3.28</v>
      </c>
      <c r="AI397" s="90" t="s">
        <v>716</v>
      </c>
      <c r="AJ397" s="90">
        <v>1.17</v>
      </c>
      <c r="AK397" s="84">
        <v>0</v>
      </c>
      <c r="AL397" s="84" t="s">
        <v>68</v>
      </c>
      <c r="AM397" s="84" t="s">
        <v>69</v>
      </c>
      <c r="AN397" s="84" t="s">
        <v>70</v>
      </c>
      <c r="AO397" s="82"/>
      <c r="AP397" s="84"/>
      <c r="AQ397" s="84"/>
      <c r="AR397" s="84"/>
      <c r="AS397" s="84"/>
      <c r="AT397" s="84"/>
      <c r="AU397" s="84"/>
      <c r="AV397" s="84"/>
      <c r="AW397" s="88" t="s">
        <v>79</v>
      </c>
      <c r="AX397" s="82">
        <v>21</v>
      </c>
      <c r="AY397" s="51">
        <f>Table1[[#This Row],[Surgery Date]]+Table1[[#This Row],[Days Post Injection]]</f>
        <v>43215</v>
      </c>
      <c r="AZ397" s="75">
        <v>758694214</v>
      </c>
      <c r="BA397" s="2" t="s">
        <v>71</v>
      </c>
      <c r="BB397" s="2" t="s">
        <v>71</v>
      </c>
      <c r="BC397" s="2" t="s">
        <v>71</v>
      </c>
      <c r="BD397" s="1" t="s">
        <v>115</v>
      </c>
      <c r="BE397" s="1">
        <v>0.97216035287121561</v>
      </c>
      <c r="BF397" s="1" t="s">
        <v>116</v>
      </c>
      <c r="BG397" s="1">
        <v>1.5944700466787504E-2</v>
      </c>
    </row>
    <row r="398" spans="1:59" s="25" customFormat="1" ht="12.75" customHeight="1">
      <c r="A398" s="136" t="s">
        <v>672</v>
      </c>
      <c r="B398" s="123">
        <v>42656</v>
      </c>
      <c r="C398" s="123">
        <v>43210</v>
      </c>
      <c r="D398" s="10" t="s">
        <v>723</v>
      </c>
      <c r="E398" s="6" t="s">
        <v>61</v>
      </c>
      <c r="F398" s="11">
        <v>285442</v>
      </c>
      <c r="G398" s="14" t="s">
        <v>120</v>
      </c>
      <c r="H398" s="6">
        <f>Table1[[#This Row],[Surgery Date]]-Table1[[#This Row],[Birth Date]]</f>
        <v>554</v>
      </c>
      <c r="I398" s="14" t="s">
        <v>571</v>
      </c>
      <c r="J398" s="8" t="s">
        <v>64</v>
      </c>
      <c r="K398" s="56">
        <v>28.7</v>
      </c>
      <c r="L398" s="56">
        <v>486.3</v>
      </c>
      <c r="M398" s="8" t="s">
        <v>78</v>
      </c>
      <c r="N398" s="39">
        <v>43192</v>
      </c>
      <c r="O398" s="65">
        <v>2802.99</v>
      </c>
      <c r="P398" s="65">
        <v>175.46799999999999</v>
      </c>
      <c r="Q398" s="65">
        <v>980.1</v>
      </c>
      <c r="R398" s="70">
        <v>332.54300000000001</v>
      </c>
      <c r="S398" s="65">
        <v>421.58600000000001</v>
      </c>
      <c r="T398" s="65">
        <v>331.24599999999998</v>
      </c>
      <c r="U398" s="65">
        <v>299.82600000000002</v>
      </c>
      <c r="V398" s="65">
        <v>343.339</v>
      </c>
      <c r="W398" s="65">
        <v>169.453</v>
      </c>
      <c r="X398" s="65">
        <v>215.09100000000001</v>
      </c>
      <c r="Y398" s="65">
        <v>257.55799999999999</v>
      </c>
      <c r="Z398" s="65">
        <v>182.28700000000001</v>
      </c>
      <c r="AA398" s="65">
        <v>182.28700000000001</v>
      </c>
      <c r="AB398" s="47"/>
      <c r="AC398" s="40" t="s">
        <v>66</v>
      </c>
      <c r="AD398" s="60" t="e">
        <v>#N/A</v>
      </c>
      <c r="AE398" s="74" t="e">
        <v>#N/A</v>
      </c>
      <c r="AF398" s="61" t="e">
        <v>#N/A</v>
      </c>
      <c r="AG398" s="84" t="s">
        <v>367</v>
      </c>
      <c r="AH398" s="90">
        <v>2.88</v>
      </c>
      <c r="AI398" s="92">
        <v>-0.5</v>
      </c>
      <c r="AJ398" s="90">
        <v>1.9</v>
      </c>
      <c r="AK398" s="93">
        <v>0</v>
      </c>
      <c r="AL398" s="93" t="s">
        <v>68</v>
      </c>
      <c r="AM398" s="116" t="s">
        <v>69</v>
      </c>
      <c r="AN398" s="93" t="s">
        <v>70</v>
      </c>
      <c r="AO398" s="82"/>
      <c r="AP398" s="84"/>
      <c r="AQ398" s="84"/>
      <c r="AR398" s="84"/>
      <c r="AS398" s="84"/>
      <c r="AT398" s="84"/>
      <c r="AU398" s="84"/>
      <c r="AV398" s="101"/>
      <c r="AW398" s="87"/>
      <c r="AX398" s="82">
        <v>21</v>
      </c>
      <c r="AY398" s="51">
        <f>Table1[[#This Row],[Surgery Date]]+Table1[[#This Row],[Days Post Injection]]</f>
        <v>43231</v>
      </c>
      <c r="AZ398" s="75">
        <v>710206534</v>
      </c>
      <c r="BA398" s="2" t="s">
        <v>71</v>
      </c>
      <c r="BB398" s="2" t="s">
        <v>71</v>
      </c>
      <c r="BC398" s="2" t="s">
        <v>72</v>
      </c>
      <c r="BD398" s="1" t="e">
        <v>#NUM!</v>
      </c>
      <c r="BE398" s="1" t="e">
        <v>#NUM!</v>
      </c>
      <c r="BF398" s="1" t="e">
        <v>#NUM!</v>
      </c>
      <c r="BG398" s="1" t="e">
        <v>#NUM!</v>
      </c>
    </row>
    <row r="399" spans="1:59" s="25" customFormat="1" ht="12.75" customHeight="1">
      <c r="A399" s="136" t="s">
        <v>672</v>
      </c>
      <c r="B399" s="123">
        <v>42667</v>
      </c>
      <c r="C399" s="123">
        <v>43220</v>
      </c>
      <c r="D399" s="10" t="s">
        <v>724</v>
      </c>
      <c r="E399" s="6" t="s">
        <v>61</v>
      </c>
      <c r="F399" s="11">
        <v>287337</v>
      </c>
      <c r="G399" s="14" t="s">
        <v>120</v>
      </c>
      <c r="H399" s="6">
        <f>Table1[[#This Row],[Surgery Date]]-Table1[[#This Row],[Birth Date]]</f>
        <v>553</v>
      </c>
      <c r="I399" s="14" t="s">
        <v>571</v>
      </c>
      <c r="J399" s="14" t="s">
        <v>64</v>
      </c>
      <c r="K399" s="58">
        <v>28.8</v>
      </c>
      <c r="L399" s="58">
        <v>466</v>
      </c>
      <c r="M399" s="14" t="s">
        <v>78</v>
      </c>
      <c r="N399" s="36">
        <v>43213</v>
      </c>
      <c r="O399" s="64">
        <v>1854.43</v>
      </c>
      <c r="P399" s="64">
        <v>83.933800000000005</v>
      </c>
      <c r="Q399" s="64">
        <v>500.87099999999998</v>
      </c>
      <c r="R399" s="70">
        <v>448.03800000000001</v>
      </c>
      <c r="S399" s="64">
        <v>301.64</v>
      </c>
      <c r="T399" s="64">
        <v>304.59300000000002</v>
      </c>
      <c r="U399" s="64">
        <v>71.931100000000001</v>
      </c>
      <c r="V399" s="64">
        <v>203.09800000000001</v>
      </c>
      <c r="W399" s="64">
        <v>83.882499999999993</v>
      </c>
      <c r="X399" s="64">
        <v>30.741700000000002</v>
      </c>
      <c r="Y399" s="64">
        <v>216.59399999999999</v>
      </c>
      <c r="Z399" s="64">
        <v>66.690399999999997</v>
      </c>
      <c r="AA399" s="64">
        <v>66.690399999999997</v>
      </c>
      <c r="AB399" s="45"/>
      <c r="AC399" s="40" t="s">
        <v>66</v>
      </c>
      <c r="AD399" s="60" t="e">
        <v>#N/A</v>
      </c>
      <c r="AE399" s="74" t="e">
        <v>#N/A</v>
      </c>
      <c r="AF399" s="61" t="e">
        <v>#N/A</v>
      </c>
      <c r="AG399" s="87" t="s">
        <v>93</v>
      </c>
      <c r="AH399" s="92">
        <v>0.26</v>
      </c>
      <c r="AI399" s="92">
        <v>-0.27</v>
      </c>
      <c r="AJ399" s="92">
        <v>0.8</v>
      </c>
      <c r="AK399" s="87">
        <v>0</v>
      </c>
      <c r="AL399" s="87" t="s">
        <v>68</v>
      </c>
      <c r="AM399" s="87" t="s">
        <v>69</v>
      </c>
      <c r="AN399" s="116" t="s">
        <v>70</v>
      </c>
      <c r="AO399" s="82"/>
      <c r="AP399" s="87"/>
      <c r="AQ399" s="109"/>
      <c r="AR399" s="84"/>
      <c r="AS399" s="87"/>
      <c r="AT399" s="87"/>
      <c r="AU399" s="87"/>
      <c r="AV399" s="101"/>
      <c r="AW399" s="87"/>
      <c r="AX399" s="82">
        <v>21</v>
      </c>
      <c r="AY399" s="51">
        <f>Table1[[#This Row],[Surgery Date]]+Table1[[#This Row],[Days Post Injection]]</f>
        <v>43241</v>
      </c>
      <c r="AZ399" s="75">
        <v>711975935</v>
      </c>
      <c r="BA399" s="2" t="s">
        <v>71</v>
      </c>
      <c r="BB399" s="2" t="s">
        <v>71</v>
      </c>
      <c r="BC399" s="2" t="s">
        <v>72</v>
      </c>
      <c r="BD399" s="1" t="s">
        <v>96</v>
      </c>
      <c r="BE399" s="1">
        <v>0.60660494594948888</v>
      </c>
      <c r="BF399" s="1" t="s">
        <v>95</v>
      </c>
      <c r="BG399" s="1">
        <v>0.36433835991534713</v>
      </c>
    </row>
    <row r="400" spans="1:59" ht="12.75" customHeight="1">
      <c r="A400" s="136" t="s">
        <v>672</v>
      </c>
      <c r="B400" s="123">
        <v>42667</v>
      </c>
      <c r="C400" s="123">
        <v>43220</v>
      </c>
      <c r="D400" s="10" t="s">
        <v>725</v>
      </c>
      <c r="E400" s="6" t="s">
        <v>61</v>
      </c>
      <c r="F400" s="11">
        <v>287340</v>
      </c>
      <c r="G400" s="14" t="s">
        <v>120</v>
      </c>
      <c r="H400" s="6">
        <f>Table1[[#This Row],[Surgery Date]]-Table1[[#This Row],[Birth Date]]</f>
        <v>553</v>
      </c>
      <c r="I400" s="14" t="s">
        <v>571</v>
      </c>
      <c r="J400" s="14" t="s">
        <v>64</v>
      </c>
      <c r="K400" s="58">
        <v>25.7</v>
      </c>
      <c r="L400" s="58">
        <v>445.2</v>
      </c>
      <c r="M400" s="14" t="s">
        <v>78</v>
      </c>
      <c r="N400" s="36">
        <v>43213</v>
      </c>
      <c r="O400" s="64">
        <v>2364.83</v>
      </c>
      <c r="P400" s="64">
        <v>189.465</v>
      </c>
      <c r="Q400" s="64">
        <v>692.79600000000005</v>
      </c>
      <c r="R400" s="70">
        <v>497.09500000000003</v>
      </c>
      <c r="S400" s="64">
        <v>194.274</v>
      </c>
      <c r="T400" s="64">
        <v>233.73099999999999</v>
      </c>
      <c r="U400" s="64">
        <v>270.14</v>
      </c>
      <c r="V400" s="64">
        <v>208.38300000000001</v>
      </c>
      <c r="W400" s="64">
        <v>121.074</v>
      </c>
      <c r="X400" s="64">
        <v>320.37299999999999</v>
      </c>
      <c r="Y400" s="64">
        <v>90.965699999999998</v>
      </c>
      <c r="Z400" s="64">
        <v>146.56700000000001</v>
      </c>
      <c r="AA400" s="64">
        <v>146.56700000000001</v>
      </c>
      <c r="AB400" s="45"/>
      <c r="AC400" s="40" t="s">
        <v>66</v>
      </c>
      <c r="AD400" s="60" t="e">
        <v>#N/A</v>
      </c>
      <c r="AE400" s="74" t="e">
        <v>#N/A</v>
      </c>
      <c r="AF400" s="61" t="e">
        <v>#N/A</v>
      </c>
      <c r="AG400" s="84" t="s">
        <v>88</v>
      </c>
      <c r="AH400" s="90">
        <v>-4.1900000000000004</v>
      </c>
      <c r="AI400" s="90">
        <v>-3.4</v>
      </c>
      <c r="AJ400" s="90">
        <v>3.2</v>
      </c>
      <c r="AK400" s="84">
        <v>0</v>
      </c>
      <c r="AL400" s="80" t="s">
        <v>68</v>
      </c>
      <c r="AM400" s="116" t="s">
        <v>69</v>
      </c>
      <c r="AN400" s="116" t="s">
        <v>70</v>
      </c>
      <c r="AO400" s="82"/>
      <c r="AP400" s="110"/>
      <c r="AQ400" s="110"/>
      <c r="AR400" s="110"/>
      <c r="AS400" s="111"/>
      <c r="AT400" s="84"/>
      <c r="AU400" s="84"/>
      <c r="AV400" s="101"/>
      <c r="AW400" s="84"/>
      <c r="AX400" s="82">
        <v>21</v>
      </c>
      <c r="AY400" s="51">
        <f>Table1[[#This Row],[Surgery Date]]+Table1[[#This Row],[Days Post Injection]]</f>
        <v>43241</v>
      </c>
      <c r="AZ400" s="75">
        <v>713927208</v>
      </c>
      <c r="BA400" s="2" t="s">
        <v>71</v>
      </c>
      <c r="BB400" s="2" t="s">
        <v>71</v>
      </c>
      <c r="BC400" s="2" t="s">
        <v>72</v>
      </c>
      <c r="BD400" s="1" t="s">
        <v>89</v>
      </c>
      <c r="BE400" s="1">
        <v>0.99861536000449735</v>
      </c>
      <c r="BF400" s="1" t="s">
        <v>121</v>
      </c>
      <c r="BG400" s="1">
        <v>6.5821796131989392E-4</v>
      </c>
    </row>
    <row r="401" spans="1:59" ht="12.75" customHeight="1">
      <c r="A401" s="136" t="s">
        <v>672</v>
      </c>
      <c r="B401" s="123">
        <v>42667</v>
      </c>
      <c r="C401" s="123">
        <v>43215</v>
      </c>
      <c r="D401" s="10" t="s">
        <v>726</v>
      </c>
      <c r="E401" s="8" t="s">
        <v>685</v>
      </c>
      <c r="F401" s="11">
        <v>287334</v>
      </c>
      <c r="G401" s="14" t="s">
        <v>120</v>
      </c>
      <c r="H401" s="6">
        <f>Table1[[#This Row],[Surgery Date]]-Table1[[#This Row],[Birth Date]]</f>
        <v>548</v>
      </c>
      <c r="I401" s="14" t="s">
        <v>571</v>
      </c>
      <c r="J401" s="14" t="s">
        <v>77</v>
      </c>
      <c r="K401" s="58">
        <v>27.5</v>
      </c>
      <c r="L401" s="58">
        <v>462.2</v>
      </c>
      <c r="M401" s="14" t="s">
        <v>78</v>
      </c>
      <c r="N401" s="36">
        <v>43213</v>
      </c>
      <c r="O401" s="64">
        <v>1105.92</v>
      </c>
      <c r="P401" s="64">
        <v>115.53400000000001</v>
      </c>
      <c r="Q401" s="64">
        <v>263.98200000000003</v>
      </c>
      <c r="R401" s="70">
        <v>246.773</v>
      </c>
      <c r="S401" s="64">
        <v>128.66399999999999</v>
      </c>
      <c r="T401" s="64">
        <v>138.221</v>
      </c>
      <c r="U401" s="64">
        <v>69.0137</v>
      </c>
      <c r="V401" s="64">
        <v>102.973</v>
      </c>
      <c r="W401" s="64">
        <v>111.589</v>
      </c>
      <c r="X401" s="64">
        <v>61.171199999999999</v>
      </c>
      <c r="Y401" s="64">
        <v>50.9343</v>
      </c>
      <c r="Z401" s="64">
        <v>115.194</v>
      </c>
      <c r="AA401" s="64">
        <v>115.194</v>
      </c>
      <c r="AB401" s="45"/>
      <c r="AC401" s="40" t="s">
        <v>205</v>
      </c>
      <c r="AD401" s="60">
        <v>2.5</v>
      </c>
      <c r="AE401" s="74">
        <v>0.41899999999999998</v>
      </c>
      <c r="AF401" s="61" t="s">
        <v>206</v>
      </c>
      <c r="AG401" s="84" t="s">
        <v>88</v>
      </c>
      <c r="AH401" s="90">
        <v>-3.63</v>
      </c>
      <c r="AI401" s="90">
        <v>-3.4</v>
      </c>
      <c r="AJ401" s="90">
        <v>3.2</v>
      </c>
      <c r="AK401" s="84">
        <v>0</v>
      </c>
      <c r="AL401" s="80" t="s">
        <v>68</v>
      </c>
      <c r="AM401" s="80" t="s">
        <v>69</v>
      </c>
      <c r="AN401" s="116" t="s">
        <v>70</v>
      </c>
      <c r="AO401" s="82"/>
      <c r="AP401" s="84"/>
      <c r="AQ401" s="84"/>
      <c r="AR401" s="84"/>
      <c r="AS401" s="84"/>
      <c r="AT401" s="84"/>
      <c r="AU401" s="84"/>
      <c r="AV401" s="84"/>
      <c r="AW401" s="88" t="s">
        <v>79</v>
      </c>
      <c r="AX401" s="82">
        <v>21</v>
      </c>
      <c r="AY401" s="51">
        <f>Table1[[#This Row],[Surgery Date]]+Table1[[#This Row],[Days Post Injection]]</f>
        <v>43236</v>
      </c>
      <c r="AZ401" s="75">
        <v>710190579</v>
      </c>
      <c r="BA401" s="2" t="s">
        <v>71</v>
      </c>
      <c r="BB401" s="2" t="s">
        <v>71</v>
      </c>
      <c r="BC401" s="2" t="s">
        <v>71</v>
      </c>
      <c r="BD401" s="1" t="s">
        <v>89</v>
      </c>
      <c r="BE401" s="1">
        <v>0.77268258473513207</v>
      </c>
      <c r="BF401" s="1" t="s">
        <v>121</v>
      </c>
      <c r="BG401" s="1">
        <v>0.16612615949533741</v>
      </c>
    </row>
    <row r="402" spans="1:59" ht="12.75" customHeight="1">
      <c r="A402" s="136" t="s">
        <v>672</v>
      </c>
      <c r="B402" s="123">
        <v>42667</v>
      </c>
      <c r="C402" s="123">
        <v>43220</v>
      </c>
      <c r="D402" s="10" t="s">
        <v>727</v>
      </c>
      <c r="E402" s="6" t="s">
        <v>61</v>
      </c>
      <c r="F402" s="11">
        <v>287339</v>
      </c>
      <c r="G402" s="14" t="s">
        <v>120</v>
      </c>
      <c r="H402" s="6">
        <f>Table1[[#This Row],[Surgery Date]]-Table1[[#This Row],[Birth Date]]</f>
        <v>553</v>
      </c>
      <c r="I402" s="14" t="s">
        <v>571</v>
      </c>
      <c r="J402" s="14" t="s">
        <v>64</v>
      </c>
      <c r="K402" s="58">
        <v>28.8</v>
      </c>
      <c r="L402" s="58">
        <v>439</v>
      </c>
      <c r="M402" s="14" t="s">
        <v>78</v>
      </c>
      <c r="N402" s="36">
        <v>43213</v>
      </c>
      <c r="O402" s="64">
        <v>1773.46</v>
      </c>
      <c r="P402" s="64">
        <v>114.06699999999999</v>
      </c>
      <c r="Q402" s="64">
        <v>447.91399999999999</v>
      </c>
      <c r="R402" s="70">
        <v>437.05900000000003</v>
      </c>
      <c r="S402" s="64">
        <v>166.988</v>
      </c>
      <c r="T402" s="64">
        <v>289.59199999999998</v>
      </c>
      <c r="U402" s="64">
        <v>109.17400000000001</v>
      </c>
      <c r="V402" s="64">
        <v>127.22</v>
      </c>
      <c r="W402" s="64">
        <v>276.20999999999998</v>
      </c>
      <c r="X402" s="64">
        <v>93.443600000000004</v>
      </c>
      <c r="Y402" s="64">
        <v>177.65600000000001</v>
      </c>
      <c r="Z402" s="64">
        <v>28.9038</v>
      </c>
      <c r="AA402" s="64">
        <v>28.9038</v>
      </c>
      <c r="AB402" s="45"/>
      <c r="AC402" s="40" t="s">
        <v>66</v>
      </c>
      <c r="AD402" s="60" t="e">
        <v>#N/A</v>
      </c>
      <c r="AE402" s="74" t="e">
        <v>#N/A</v>
      </c>
      <c r="AF402" s="61" t="e">
        <v>#N/A</v>
      </c>
      <c r="AG402" s="84" t="s">
        <v>100</v>
      </c>
      <c r="AH402" s="90">
        <v>2.68</v>
      </c>
      <c r="AI402" s="90">
        <v>-0.25</v>
      </c>
      <c r="AJ402" s="90">
        <v>1.8</v>
      </c>
      <c r="AK402" s="93">
        <v>0</v>
      </c>
      <c r="AL402" s="93" t="s">
        <v>68</v>
      </c>
      <c r="AM402" s="93" t="s">
        <v>69</v>
      </c>
      <c r="AN402" s="93" t="s">
        <v>70</v>
      </c>
      <c r="AO402" s="82"/>
      <c r="AP402" s="84"/>
      <c r="AQ402" s="100"/>
      <c r="AR402" s="84"/>
      <c r="AS402" s="84"/>
      <c r="AT402" s="84"/>
      <c r="AU402" s="84"/>
      <c r="AV402" s="101"/>
      <c r="AW402" s="87"/>
      <c r="AX402" s="82">
        <v>21</v>
      </c>
      <c r="AY402" s="51">
        <f>Table1[[#This Row],[Surgery Date]]+Table1[[#This Row],[Days Post Injection]]</f>
        <v>43241</v>
      </c>
      <c r="AZ402" s="75">
        <v>712539558</v>
      </c>
      <c r="BA402" s="2" t="s">
        <v>71</v>
      </c>
      <c r="BB402" s="2" t="s">
        <v>71</v>
      </c>
      <c r="BC402" s="2" t="s">
        <v>72</v>
      </c>
      <c r="BD402" s="1" t="s">
        <v>102</v>
      </c>
      <c r="BE402" s="1">
        <v>0.51315630539407509</v>
      </c>
      <c r="BF402" s="1" t="s">
        <v>170</v>
      </c>
      <c r="BG402" s="1">
        <v>0.42191785262657999</v>
      </c>
    </row>
    <row r="403" spans="1:59" ht="12.75" customHeight="1">
      <c r="A403" s="136" t="s">
        <v>672</v>
      </c>
      <c r="B403" s="123">
        <v>42683</v>
      </c>
      <c r="C403" s="123">
        <v>43250</v>
      </c>
      <c r="D403" s="10" t="s">
        <v>728</v>
      </c>
      <c r="E403" s="6" t="s">
        <v>76</v>
      </c>
      <c r="F403" s="11">
        <v>290325</v>
      </c>
      <c r="G403" s="14" t="s">
        <v>120</v>
      </c>
      <c r="H403" s="6">
        <f>Table1[[#This Row],[Surgery Date]]-Table1[[#This Row],[Birth Date]]</f>
        <v>567</v>
      </c>
      <c r="I403" s="14" t="s">
        <v>571</v>
      </c>
      <c r="J403" s="14" t="s">
        <v>77</v>
      </c>
      <c r="K403" s="58">
        <v>34.4</v>
      </c>
      <c r="L403" s="58">
        <v>489.3</v>
      </c>
      <c r="M403" s="14" t="s">
        <v>78</v>
      </c>
      <c r="N403" s="39">
        <v>43223</v>
      </c>
      <c r="O403" s="65">
        <v>3783.49</v>
      </c>
      <c r="P403" s="65">
        <v>132.73099999999999</v>
      </c>
      <c r="Q403" s="65">
        <v>821.12</v>
      </c>
      <c r="R403" s="70">
        <v>509.46</v>
      </c>
      <c r="S403" s="65">
        <v>449.96</v>
      </c>
      <c r="T403" s="65">
        <v>458.036</v>
      </c>
      <c r="U403" s="65">
        <v>339.24200000000002</v>
      </c>
      <c r="V403" s="65">
        <v>448.66500000000002</v>
      </c>
      <c r="W403" s="65">
        <v>268.68</v>
      </c>
      <c r="X403" s="65">
        <v>334.14</v>
      </c>
      <c r="Y403" s="65">
        <v>293.05500000000001</v>
      </c>
      <c r="Z403" s="65">
        <v>304.11200000000002</v>
      </c>
      <c r="AA403" s="65">
        <v>304.11200000000002</v>
      </c>
      <c r="AB403" s="47" t="s">
        <v>136</v>
      </c>
      <c r="AC403" s="40" t="s">
        <v>205</v>
      </c>
      <c r="AD403" s="60">
        <v>2</v>
      </c>
      <c r="AE403" s="74">
        <v>1.3069999999999999</v>
      </c>
      <c r="AF403" s="61">
        <v>295.01872751420302</v>
      </c>
      <c r="AG403" s="87" t="s">
        <v>359</v>
      </c>
      <c r="AH403" s="92">
        <v>-2.54</v>
      </c>
      <c r="AI403" s="92">
        <v>-4.5999999999999996</v>
      </c>
      <c r="AJ403" s="92" t="s">
        <v>375</v>
      </c>
      <c r="AK403" s="87">
        <v>0</v>
      </c>
      <c r="AL403" s="80" t="s">
        <v>68</v>
      </c>
      <c r="AM403" s="80" t="s">
        <v>69</v>
      </c>
      <c r="AN403" s="87" t="s">
        <v>70</v>
      </c>
      <c r="AO403" s="91"/>
      <c r="AP403" s="84"/>
      <c r="AQ403" s="100"/>
      <c r="AR403" s="84"/>
      <c r="AS403" s="84"/>
      <c r="AT403" s="84"/>
      <c r="AU403" s="84"/>
      <c r="AV403" s="101"/>
      <c r="AW403" s="88" t="s">
        <v>79</v>
      </c>
      <c r="AX403" s="82">
        <v>21</v>
      </c>
      <c r="AY403" s="51">
        <f>Table1[[#This Row],[Surgery Date]]+Table1[[#This Row],[Days Post Injection]]</f>
        <v>43271</v>
      </c>
      <c r="AZ403" s="75">
        <v>728655434</v>
      </c>
      <c r="BA403" s="14" t="s">
        <v>71</v>
      </c>
      <c r="BB403" s="14" t="s">
        <v>71</v>
      </c>
      <c r="BC403" s="14" t="s">
        <v>71</v>
      </c>
      <c r="BD403" s="1" t="s">
        <v>182</v>
      </c>
      <c r="BE403" s="1">
        <v>0.66232180614515579</v>
      </c>
      <c r="BF403" s="1" t="s">
        <v>183</v>
      </c>
      <c r="BG403" s="1">
        <v>0.31919371307633926</v>
      </c>
    </row>
    <row r="404" spans="1:59" ht="12.75" customHeight="1">
      <c r="A404" s="136" t="s">
        <v>672</v>
      </c>
      <c r="B404" s="123">
        <v>42693</v>
      </c>
      <c r="C404" s="123">
        <v>43278</v>
      </c>
      <c r="D404" s="10" t="s">
        <v>729</v>
      </c>
      <c r="E404" s="6" t="s">
        <v>76</v>
      </c>
      <c r="F404" s="11">
        <v>292123</v>
      </c>
      <c r="G404" s="14" t="s">
        <v>120</v>
      </c>
      <c r="H404" s="6">
        <f>Table1[[#This Row],[Surgery Date]]-Table1[[#This Row],[Birth Date]]</f>
        <v>585</v>
      </c>
      <c r="I404" s="14" t="s">
        <v>571</v>
      </c>
      <c r="J404" s="14" t="s">
        <v>77</v>
      </c>
      <c r="K404" s="58">
        <v>28.1</v>
      </c>
      <c r="L404" s="58">
        <v>445.2</v>
      </c>
      <c r="M404" s="14" t="s">
        <v>78</v>
      </c>
      <c r="N404" s="36">
        <v>43269</v>
      </c>
      <c r="O404" s="64">
        <v>2676.96</v>
      </c>
      <c r="P404" s="64">
        <v>162.53399999999999</v>
      </c>
      <c r="Q404" s="64">
        <v>632.53599999999994</v>
      </c>
      <c r="R404" s="70">
        <v>263.51299999999998</v>
      </c>
      <c r="S404" s="64">
        <v>401.35599999999999</v>
      </c>
      <c r="T404" s="64">
        <v>262.733</v>
      </c>
      <c r="U404" s="64">
        <v>342.92500000000001</v>
      </c>
      <c r="V404" s="64">
        <v>259.89800000000002</v>
      </c>
      <c r="W404" s="64">
        <v>137.55699999999999</v>
      </c>
      <c r="X404" s="64">
        <v>266.04300000000001</v>
      </c>
      <c r="Y404" s="64">
        <v>193.03800000000001</v>
      </c>
      <c r="Z404" s="64">
        <v>280.66699999999997</v>
      </c>
      <c r="AA404" s="64">
        <v>280.66699999999997</v>
      </c>
      <c r="AB404" s="45"/>
      <c r="AC404" s="40" t="s">
        <v>205</v>
      </c>
      <c r="AD404" s="60">
        <v>3</v>
      </c>
      <c r="AE404" s="74">
        <v>0.66500000000000004</v>
      </c>
      <c r="AF404" s="61" t="s">
        <v>206</v>
      </c>
      <c r="AG404" s="87" t="s">
        <v>359</v>
      </c>
      <c r="AH404" s="92">
        <v>-2.54</v>
      </c>
      <c r="AI404" s="92">
        <v>-4.5999999999999996</v>
      </c>
      <c r="AJ404" s="92" t="s">
        <v>375</v>
      </c>
      <c r="AK404" s="87">
        <v>0</v>
      </c>
      <c r="AL404" s="80" t="s">
        <v>68</v>
      </c>
      <c r="AM404" s="80" t="s">
        <v>69</v>
      </c>
      <c r="AN404" s="87" t="s">
        <v>70</v>
      </c>
      <c r="AO404" s="82"/>
      <c r="AP404" s="84"/>
      <c r="AQ404" s="84"/>
      <c r="AR404" s="84"/>
      <c r="AS404" s="80"/>
      <c r="AT404" s="84"/>
      <c r="AU404" s="84"/>
      <c r="AV404" s="84"/>
      <c r="AW404" s="88" t="s">
        <v>79</v>
      </c>
      <c r="AX404" s="82">
        <v>21</v>
      </c>
      <c r="AY404" s="13">
        <f>Table1[[#This Row],[Surgery Date]]+Table1[[#This Row],[Days Post Injection]]</f>
        <v>43299</v>
      </c>
      <c r="AZ404" s="75">
        <v>729377331</v>
      </c>
      <c r="BA404" s="2" t="s">
        <v>71</v>
      </c>
      <c r="BB404" s="2" t="s">
        <v>71</v>
      </c>
      <c r="BC404" s="2" t="s">
        <v>71</v>
      </c>
      <c r="BD404" s="1" t="s">
        <v>90</v>
      </c>
      <c r="BE404" s="1">
        <v>0.99455644080379157</v>
      </c>
      <c r="BF404" s="1" t="s">
        <v>190</v>
      </c>
      <c r="BG404" s="1">
        <v>4.9427559450365673E-3</v>
      </c>
    </row>
    <row r="405" spans="1:59" ht="12.75" customHeight="1">
      <c r="A405" s="136" t="s">
        <v>672</v>
      </c>
      <c r="B405" s="123">
        <v>42751</v>
      </c>
      <c r="C405" s="123">
        <v>43306</v>
      </c>
      <c r="D405" s="10" t="s">
        <v>730</v>
      </c>
      <c r="E405" s="6" t="s">
        <v>76</v>
      </c>
      <c r="F405" s="11">
        <v>303327</v>
      </c>
      <c r="G405" s="14" t="s">
        <v>120</v>
      </c>
      <c r="H405" s="6">
        <f>Table1[[#This Row],[Surgery Date]]-Table1[[#This Row],[Birth Date]]</f>
        <v>555</v>
      </c>
      <c r="I405" s="14" t="s">
        <v>571</v>
      </c>
      <c r="J405" s="14" t="s">
        <v>77</v>
      </c>
      <c r="K405" s="58">
        <v>31</v>
      </c>
      <c r="L405" s="58">
        <v>484.7</v>
      </c>
      <c r="M405" s="14" t="s">
        <v>78</v>
      </c>
      <c r="N405" s="36">
        <v>43269</v>
      </c>
      <c r="O405" s="64">
        <v>2692.13</v>
      </c>
      <c r="P405" s="64">
        <v>182.334</v>
      </c>
      <c r="Q405" s="64">
        <v>776.79200000000003</v>
      </c>
      <c r="R405" s="70">
        <v>246.953</v>
      </c>
      <c r="S405" s="64">
        <v>358.74599999999998</v>
      </c>
      <c r="T405" s="64">
        <v>387.601</v>
      </c>
      <c r="U405" s="64">
        <v>369.41500000000002</v>
      </c>
      <c r="V405" s="64">
        <v>320.19099999999997</v>
      </c>
      <c r="W405" s="64">
        <v>178.16800000000001</v>
      </c>
      <c r="X405" s="64">
        <v>193.71199999999999</v>
      </c>
      <c r="Y405" s="64">
        <v>158.53299999999999</v>
      </c>
      <c r="Z405" s="64">
        <v>188.59</v>
      </c>
      <c r="AA405" s="64">
        <v>188.59</v>
      </c>
      <c r="AB405" s="45"/>
      <c r="AC405" s="40" t="s">
        <v>205</v>
      </c>
      <c r="AD405" s="60">
        <v>3</v>
      </c>
      <c r="AE405" s="74">
        <v>0.71399999999999997</v>
      </c>
      <c r="AF405" s="61" t="s">
        <v>206</v>
      </c>
      <c r="AG405" s="84" t="s">
        <v>381</v>
      </c>
      <c r="AH405" s="90">
        <v>-3.52</v>
      </c>
      <c r="AI405" s="90">
        <v>-2</v>
      </c>
      <c r="AJ405" s="90">
        <v>1.35</v>
      </c>
      <c r="AK405" s="84">
        <v>0</v>
      </c>
      <c r="AL405" s="84" t="s">
        <v>68</v>
      </c>
      <c r="AM405" s="84" t="s">
        <v>69</v>
      </c>
      <c r="AN405" s="84" t="s">
        <v>70</v>
      </c>
      <c r="AO405" s="82"/>
      <c r="AP405" s="84"/>
      <c r="AQ405" s="84"/>
      <c r="AR405" s="84"/>
      <c r="AS405" s="84"/>
      <c r="AT405" s="84"/>
      <c r="AU405" s="84"/>
      <c r="AV405" s="101"/>
      <c r="AW405" s="88" t="s">
        <v>731</v>
      </c>
      <c r="AX405" s="82">
        <v>21</v>
      </c>
      <c r="AY405" s="51">
        <f>Table1[[#This Row],[Surgery Date]]+Table1[[#This Row],[Days Post Injection]]</f>
        <v>43327</v>
      </c>
      <c r="AZ405" s="75">
        <v>759928430</v>
      </c>
      <c r="BA405" s="2" t="s">
        <v>71</v>
      </c>
      <c r="BB405" s="2" t="s">
        <v>71</v>
      </c>
      <c r="BC405" s="2" t="s">
        <v>80</v>
      </c>
      <c r="BD405" s="1" t="s">
        <v>121</v>
      </c>
      <c r="BE405" s="1">
        <v>0.53343363901674956</v>
      </c>
      <c r="BF405" s="1" t="s">
        <v>314</v>
      </c>
      <c r="BG405" s="1">
        <v>0.29582816940550999</v>
      </c>
    </row>
    <row r="406" spans="1:59" ht="12.75" customHeight="1">
      <c r="A406" s="136" t="s">
        <v>672</v>
      </c>
      <c r="B406" s="123">
        <v>42715</v>
      </c>
      <c r="C406" s="123">
        <v>43297</v>
      </c>
      <c r="D406" s="10" t="s">
        <v>732</v>
      </c>
      <c r="E406" s="6" t="s">
        <v>61</v>
      </c>
      <c r="F406" s="11">
        <v>296305</v>
      </c>
      <c r="G406" s="14" t="s">
        <v>120</v>
      </c>
      <c r="H406" s="6">
        <f>Table1[[#This Row],[Surgery Date]]-Table1[[#This Row],[Birth Date]]</f>
        <v>582</v>
      </c>
      <c r="I406" s="14" t="s">
        <v>571</v>
      </c>
      <c r="J406" s="14" t="s">
        <v>64</v>
      </c>
      <c r="K406" s="58">
        <v>40.799999999999997</v>
      </c>
      <c r="L406" s="58">
        <v>481.4</v>
      </c>
      <c r="M406" s="14" t="s">
        <v>78</v>
      </c>
      <c r="N406" s="36">
        <v>43269</v>
      </c>
      <c r="O406" s="64">
        <v>2675.68</v>
      </c>
      <c r="P406" s="64">
        <v>172.80099999999999</v>
      </c>
      <c r="Q406" s="64">
        <v>881.25699999999995</v>
      </c>
      <c r="R406" s="70">
        <v>246.017</v>
      </c>
      <c r="S406" s="64">
        <v>421.226</v>
      </c>
      <c r="T406" s="64">
        <v>405.06700000000001</v>
      </c>
      <c r="U406" s="64">
        <v>310.89800000000002</v>
      </c>
      <c r="V406" s="64">
        <v>220.065</v>
      </c>
      <c r="W406" s="64">
        <v>219.49</v>
      </c>
      <c r="X406" s="64">
        <v>217.50700000000001</v>
      </c>
      <c r="Y406" s="64">
        <v>146.03700000000001</v>
      </c>
      <c r="Z406" s="64">
        <v>238.06700000000001</v>
      </c>
      <c r="AA406" s="64">
        <v>238.06700000000001</v>
      </c>
      <c r="AB406" s="45"/>
      <c r="AC406" s="40" t="s">
        <v>66</v>
      </c>
      <c r="AD406" s="60" t="e">
        <v>#N/A</v>
      </c>
      <c r="AE406" s="74" t="e">
        <v>#N/A</v>
      </c>
      <c r="AF406" s="61" t="e">
        <v>#N/A</v>
      </c>
      <c r="AG406" s="84" t="s">
        <v>114</v>
      </c>
      <c r="AH406" s="92">
        <v>-3.28</v>
      </c>
      <c r="AI406" s="92" t="s">
        <v>716</v>
      </c>
      <c r="AJ406" s="92">
        <v>1.17</v>
      </c>
      <c r="AK406" s="116">
        <v>0</v>
      </c>
      <c r="AL406" s="93" t="s">
        <v>68</v>
      </c>
      <c r="AM406" s="93" t="s">
        <v>69</v>
      </c>
      <c r="AN406" s="93" t="s">
        <v>70</v>
      </c>
      <c r="AO406" s="82"/>
      <c r="AP406" s="84"/>
      <c r="AQ406" s="84"/>
      <c r="AR406" s="84"/>
      <c r="AS406" s="84"/>
      <c r="AT406" s="84"/>
      <c r="AU406" s="84"/>
      <c r="AV406" s="101"/>
      <c r="AW406" s="88"/>
      <c r="AX406" s="82">
        <v>21</v>
      </c>
      <c r="AY406" s="13">
        <f>Table1[[#This Row],[Surgery Date]]+Table1[[#This Row],[Days Post Injection]]</f>
        <v>43318</v>
      </c>
      <c r="AZ406" s="75">
        <v>769754171</v>
      </c>
      <c r="BA406" s="2" t="s">
        <v>71</v>
      </c>
      <c r="BB406" s="2" t="s">
        <v>71</v>
      </c>
      <c r="BC406" s="2" t="s">
        <v>72</v>
      </c>
      <c r="BD406" s="1" t="s">
        <v>115</v>
      </c>
      <c r="BE406" s="1">
        <v>0.99265143726108662</v>
      </c>
      <c r="BF406" s="1" t="s">
        <v>74</v>
      </c>
      <c r="BG406" s="1">
        <v>6.5110902820482257E-3</v>
      </c>
    </row>
    <row r="407" spans="1:59" ht="12.75" customHeight="1">
      <c r="A407" s="136" t="s">
        <v>672</v>
      </c>
      <c r="B407" s="123">
        <v>42733</v>
      </c>
      <c r="C407" s="123">
        <v>43290</v>
      </c>
      <c r="D407" s="10" t="s">
        <v>733</v>
      </c>
      <c r="E407" s="6" t="s">
        <v>61</v>
      </c>
      <c r="F407" s="11">
        <v>299469</v>
      </c>
      <c r="G407" s="14" t="s">
        <v>120</v>
      </c>
      <c r="H407" s="6">
        <f>Table1[[#This Row],[Surgery Date]]-Table1[[#This Row],[Birth Date]]</f>
        <v>557</v>
      </c>
      <c r="I407" s="14" t="s">
        <v>571</v>
      </c>
      <c r="J407" s="14" t="s">
        <v>64</v>
      </c>
      <c r="K407" s="58">
        <v>37</v>
      </c>
      <c r="L407" s="58">
        <v>500.3</v>
      </c>
      <c r="M407" s="14" t="s">
        <v>78</v>
      </c>
      <c r="N407" s="36">
        <v>43269</v>
      </c>
      <c r="O407" s="64">
        <v>1631.36</v>
      </c>
      <c r="P407" s="64">
        <v>54.866900000000001</v>
      </c>
      <c r="Q407" s="64">
        <v>236.399</v>
      </c>
      <c r="R407" s="70">
        <v>183.55199999999999</v>
      </c>
      <c r="S407" s="64">
        <v>300.70499999999998</v>
      </c>
      <c r="T407" s="64">
        <v>158.47</v>
      </c>
      <c r="U407" s="64">
        <v>158.697</v>
      </c>
      <c r="V407" s="64">
        <v>179.73400000000001</v>
      </c>
      <c r="W407" s="64">
        <v>133.524</v>
      </c>
      <c r="X407" s="64">
        <v>134.28399999999999</v>
      </c>
      <c r="Y407" s="64">
        <v>115.71599999999999</v>
      </c>
      <c r="Z407" s="64">
        <v>131.173</v>
      </c>
      <c r="AA407" s="64">
        <v>131.173</v>
      </c>
      <c r="AB407" s="45"/>
      <c r="AC407" s="40" t="s">
        <v>66</v>
      </c>
      <c r="AD407" s="60" t="e">
        <v>#N/A</v>
      </c>
      <c r="AE407" s="74" t="e">
        <v>#N/A</v>
      </c>
      <c r="AF407" s="61" t="e">
        <v>#N/A</v>
      </c>
      <c r="AG407" s="84" t="s">
        <v>359</v>
      </c>
      <c r="AH407" s="90">
        <v>-2.54</v>
      </c>
      <c r="AI407" s="90">
        <v>-4.5999999999999996</v>
      </c>
      <c r="AJ407" s="90" t="s">
        <v>375</v>
      </c>
      <c r="AK407" s="84">
        <v>0</v>
      </c>
      <c r="AL407" s="80" t="s">
        <v>68</v>
      </c>
      <c r="AM407" s="80" t="s">
        <v>69</v>
      </c>
      <c r="AN407" s="84" t="s">
        <v>70</v>
      </c>
      <c r="AO407" s="82"/>
      <c r="AP407" s="84"/>
      <c r="AQ407" s="84"/>
      <c r="AR407" s="84"/>
      <c r="AS407" s="84"/>
      <c r="AT407" s="84"/>
      <c r="AU407" s="84"/>
      <c r="AV407" s="101"/>
      <c r="AW407" s="88"/>
      <c r="AX407" s="82">
        <v>21</v>
      </c>
      <c r="AY407" s="51">
        <f>Table1[[#This Row],[Surgery Date]]+Table1[[#This Row],[Days Post Injection]]</f>
        <v>43311</v>
      </c>
      <c r="AZ407" s="75">
        <v>740286739</v>
      </c>
      <c r="BA407" s="2" t="s">
        <v>71</v>
      </c>
      <c r="BB407" s="2" t="s">
        <v>71</v>
      </c>
      <c r="BC407" s="2" t="s">
        <v>72</v>
      </c>
      <c r="BD407" s="1" t="s">
        <v>183</v>
      </c>
      <c r="BE407" s="1">
        <v>0.44215255378312734</v>
      </c>
      <c r="BF407" s="1" t="s">
        <v>182</v>
      </c>
      <c r="BG407" s="1">
        <v>0.27371723553000088</v>
      </c>
    </row>
    <row r="408" spans="1:59" ht="12.75" customHeight="1">
      <c r="A408" s="136" t="s">
        <v>672</v>
      </c>
      <c r="B408" s="123">
        <v>42775</v>
      </c>
      <c r="C408" s="126">
        <v>43314</v>
      </c>
      <c r="D408" s="10" t="s">
        <v>734</v>
      </c>
      <c r="E408" s="6" t="s">
        <v>61</v>
      </c>
      <c r="F408" s="11">
        <v>308996</v>
      </c>
      <c r="G408" s="14" t="s">
        <v>62</v>
      </c>
      <c r="H408" s="6">
        <f>Table1[[#This Row],[Surgery Date]]-Table1[[#This Row],[Birth Date]]</f>
        <v>539</v>
      </c>
      <c r="I408" s="14" t="s">
        <v>571</v>
      </c>
      <c r="J408" s="14" t="s">
        <v>64</v>
      </c>
      <c r="K408" s="58">
        <v>37.299999999999997</v>
      </c>
      <c r="L408" s="58">
        <v>497.4</v>
      </c>
      <c r="M408" s="14" t="s">
        <v>78</v>
      </c>
      <c r="N408" s="36">
        <v>43300</v>
      </c>
      <c r="O408" s="64">
        <v>2686.89</v>
      </c>
      <c r="P408" s="64">
        <v>291.13499999999999</v>
      </c>
      <c r="Q408" s="64">
        <v>1218.33</v>
      </c>
      <c r="R408" s="70">
        <v>231.49700000000001</v>
      </c>
      <c r="S408" s="64">
        <v>261.88</v>
      </c>
      <c r="T408" s="64">
        <v>249.83699999999999</v>
      </c>
      <c r="U408" s="64">
        <v>337.71499999999997</v>
      </c>
      <c r="V408" s="64">
        <v>219.465</v>
      </c>
      <c r="W408" s="64">
        <v>311.27199999999999</v>
      </c>
      <c r="X408" s="64">
        <v>269.84199999999998</v>
      </c>
      <c r="Y408" s="64">
        <v>75.668800000000005</v>
      </c>
      <c r="Z408" s="64">
        <v>318.45800000000003</v>
      </c>
      <c r="AA408" s="64">
        <v>318.45800000000003</v>
      </c>
      <c r="AB408" s="45"/>
      <c r="AC408" s="40" t="s">
        <v>66</v>
      </c>
      <c r="AD408" s="60" t="e">
        <v>#N/A</v>
      </c>
      <c r="AE408" s="74" t="e">
        <v>#N/A</v>
      </c>
      <c r="AF408" s="61" t="e">
        <v>#N/A</v>
      </c>
      <c r="AG408" s="86" t="s">
        <v>335</v>
      </c>
      <c r="AH408" s="83">
        <v>1.1000000000000001</v>
      </c>
      <c r="AI408" s="83">
        <v>-0.25</v>
      </c>
      <c r="AJ408" s="83">
        <v>1.4</v>
      </c>
      <c r="AK408" s="80">
        <v>0</v>
      </c>
      <c r="AL408" s="80" t="s">
        <v>68</v>
      </c>
      <c r="AM408" s="80" t="s">
        <v>69</v>
      </c>
      <c r="AN408" s="80" t="s">
        <v>70</v>
      </c>
      <c r="AO408" s="82"/>
      <c r="AP408" s="84"/>
      <c r="AQ408" s="84"/>
      <c r="AR408" s="84"/>
      <c r="AS408" s="84"/>
      <c r="AT408" s="84"/>
      <c r="AU408" s="84"/>
      <c r="AV408" s="101"/>
      <c r="AW408" s="88"/>
      <c r="AX408" s="82">
        <v>21</v>
      </c>
      <c r="AY408" s="51">
        <f>Table1[[#This Row],[Surgery Date]]+Table1[[#This Row],[Days Post Injection]]</f>
        <v>43335</v>
      </c>
      <c r="AZ408" s="75">
        <v>770230510</v>
      </c>
      <c r="BA408" s="2" t="s">
        <v>71</v>
      </c>
      <c r="BB408" s="2" t="s">
        <v>71</v>
      </c>
      <c r="BC408" s="2" t="s">
        <v>72</v>
      </c>
      <c r="BD408" s="1" t="s">
        <v>96</v>
      </c>
      <c r="BE408" s="1">
        <v>0.98425990802947805</v>
      </c>
      <c r="BF408" s="1" t="s">
        <v>95</v>
      </c>
      <c r="BG408" s="1">
        <v>9.4509569421274177E-3</v>
      </c>
    </row>
    <row r="409" spans="1:59" ht="12.75" customHeight="1">
      <c r="A409" s="136" t="s">
        <v>672</v>
      </c>
      <c r="B409" s="123">
        <v>42775</v>
      </c>
      <c r="C409" s="126">
        <v>43314</v>
      </c>
      <c r="D409" s="10" t="s">
        <v>733</v>
      </c>
      <c r="E409" s="6" t="s">
        <v>61</v>
      </c>
      <c r="F409" s="11">
        <v>308997</v>
      </c>
      <c r="G409" s="14" t="s">
        <v>62</v>
      </c>
      <c r="H409" s="6">
        <f>Table1[[#This Row],[Surgery Date]]-Table1[[#This Row],[Birth Date]]</f>
        <v>539</v>
      </c>
      <c r="I409" s="14" t="s">
        <v>571</v>
      </c>
      <c r="J409" s="14" t="s">
        <v>64</v>
      </c>
      <c r="K409" s="58">
        <v>33.799999999999997</v>
      </c>
      <c r="L409" s="58">
        <v>480.4</v>
      </c>
      <c r="M409" s="14" t="s">
        <v>78</v>
      </c>
      <c r="N409" s="36">
        <v>43300</v>
      </c>
      <c r="O409" s="64">
        <v>2845.65</v>
      </c>
      <c r="P409" s="64">
        <v>201.934</v>
      </c>
      <c r="Q409" s="64">
        <v>936.54100000000005</v>
      </c>
      <c r="R409" s="70">
        <v>289.40800000000002</v>
      </c>
      <c r="S409" s="64">
        <v>465.745</v>
      </c>
      <c r="T409" s="64">
        <v>373.73099999999999</v>
      </c>
      <c r="U409" s="64">
        <v>337.62900000000002</v>
      </c>
      <c r="V409" s="64">
        <v>164.881</v>
      </c>
      <c r="W409" s="64">
        <v>293.47899999999998</v>
      </c>
      <c r="X409" s="64">
        <v>244.06399999999999</v>
      </c>
      <c r="Y409" s="64">
        <v>292.07499999999999</v>
      </c>
      <c r="Z409" s="64">
        <v>142.554</v>
      </c>
      <c r="AA409" s="64">
        <v>142.554</v>
      </c>
      <c r="AB409" s="45"/>
      <c r="AC409" s="40" t="s">
        <v>66</v>
      </c>
      <c r="AD409" s="60" t="e">
        <v>#N/A</v>
      </c>
      <c r="AE409" s="74" t="e">
        <v>#N/A</v>
      </c>
      <c r="AF409" s="61" t="e">
        <v>#N/A</v>
      </c>
      <c r="AG409" s="86" t="s">
        <v>413</v>
      </c>
      <c r="AH409" s="112">
        <v>-0.57999999999999996</v>
      </c>
      <c r="AI409" s="112">
        <v>-1</v>
      </c>
      <c r="AJ409" s="112">
        <v>2.93</v>
      </c>
      <c r="AK409" s="86">
        <v>0</v>
      </c>
      <c r="AL409" s="80" t="s">
        <v>68</v>
      </c>
      <c r="AM409" s="80" t="s">
        <v>69</v>
      </c>
      <c r="AN409" s="80" t="s">
        <v>70</v>
      </c>
      <c r="AO409" s="82"/>
      <c r="AP409" s="84"/>
      <c r="AQ409" s="84"/>
      <c r="AR409" s="84"/>
      <c r="AS409" s="84"/>
      <c r="AT409" s="84"/>
      <c r="AU409" s="84"/>
      <c r="AV409" s="101"/>
      <c r="AW409" s="88"/>
      <c r="AX409" s="82">
        <v>21</v>
      </c>
      <c r="AY409" s="51">
        <f>Table1[[#This Row],[Surgery Date]]+Table1[[#This Row],[Days Post Injection]]</f>
        <v>43335</v>
      </c>
      <c r="AZ409" s="75">
        <v>777098722</v>
      </c>
      <c r="BA409" s="2" t="s">
        <v>71</v>
      </c>
      <c r="BB409" s="2" t="s">
        <v>71</v>
      </c>
      <c r="BC409" s="2" t="s">
        <v>72</v>
      </c>
      <c r="BD409" s="1" t="s">
        <v>502</v>
      </c>
      <c r="BE409" s="1">
        <v>0.97101378255779969</v>
      </c>
      <c r="BF409" s="1" t="s">
        <v>501</v>
      </c>
      <c r="BG409" s="1">
        <v>2.7089881356922359E-2</v>
      </c>
    </row>
    <row r="410" spans="1:59" ht="12.75" customHeight="1">
      <c r="A410" s="136" t="s">
        <v>672</v>
      </c>
      <c r="B410" s="123">
        <v>42767</v>
      </c>
      <c r="C410" s="126">
        <v>43314</v>
      </c>
      <c r="D410" s="10" t="s">
        <v>735</v>
      </c>
      <c r="E410" s="6" t="s">
        <v>61</v>
      </c>
      <c r="F410" s="11">
        <v>312544</v>
      </c>
      <c r="G410" s="14" t="s">
        <v>62</v>
      </c>
      <c r="H410" s="6">
        <f>Table1[[#This Row],[Surgery Date]]-Table1[[#This Row],[Birth Date]]</f>
        <v>547</v>
      </c>
      <c r="I410" s="14" t="s">
        <v>571</v>
      </c>
      <c r="J410" s="14" t="s">
        <v>64</v>
      </c>
      <c r="K410" s="58">
        <v>32</v>
      </c>
      <c r="L410" s="58">
        <v>466.2</v>
      </c>
      <c r="M410" s="14" t="s">
        <v>78</v>
      </c>
      <c r="N410" s="36">
        <v>43300</v>
      </c>
      <c r="O410" s="64">
        <v>1325</v>
      </c>
      <c r="P410" s="64">
        <v>188.06800000000001</v>
      </c>
      <c r="Q410" s="64">
        <v>450.072</v>
      </c>
      <c r="R410" s="70">
        <v>216.20099999999999</v>
      </c>
      <c r="S410" s="64">
        <v>64.190399999999997</v>
      </c>
      <c r="T410" s="64">
        <v>112.377</v>
      </c>
      <c r="U410" s="64">
        <v>103.27500000000001</v>
      </c>
      <c r="V410" s="64">
        <v>114.34399999999999</v>
      </c>
      <c r="W410" s="64">
        <v>188.482</v>
      </c>
      <c r="X410" s="64">
        <v>69.779200000000003</v>
      </c>
      <c r="Y410" s="64">
        <v>120.468</v>
      </c>
      <c r="Z410" s="64">
        <v>126.107</v>
      </c>
      <c r="AA410" s="64">
        <v>126.107</v>
      </c>
      <c r="AB410" s="45"/>
      <c r="AC410" s="40" t="s">
        <v>66</v>
      </c>
      <c r="AD410" s="60" t="e">
        <v>#N/A</v>
      </c>
      <c r="AE410" s="74" t="e">
        <v>#N/A</v>
      </c>
      <c r="AF410" s="61" t="e">
        <v>#N/A</v>
      </c>
      <c r="AG410" s="84" t="s">
        <v>381</v>
      </c>
      <c r="AH410" s="90">
        <v>-3.52</v>
      </c>
      <c r="AI410" s="90">
        <v>-2</v>
      </c>
      <c r="AJ410" s="90">
        <v>1.35</v>
      </c>
      <c r="AK410" s="84">
        <v>0</v>
      </c>
      <c r="AL410" s="84" t="s">
        <v>68</v>
      </c>
      <c r="AM410" s="84" t="s">
        <v>69</v>
      </c>
      <c r="AN410" s="84" t="s">
        <v>70</v>
      </c>
      <c r="AO410" s="82"/>
      <c r="AP410" s="84"/>
      <c r="AQ410" s="84"/>
      <c r="AR410" s="84"/>
      <c r="AS410" s="84"/>
      <c r="AT410" s="84"/>
      <c r="AU410" s="84"/>
      <c r="AV410" s="101"/>
      <c r="AW410" s="88"/>
      <c r="AX410" s="82">
        <v>21</v>
      </c>
      <c r="AY410" s="51">
        <f>Table1[[#This Row],[Surgery Date]]+Table1[[#This Row],[Days Post Injection]]</f>
        <v>43335</v>
      </c>
      <c r="AZ410" s="75">
        <v>777097075</v>
      </c>
      <c r="BA410" s="2" t="s">
        <v>71</v>
      </c>
      <c r="BB410" s="2" t="s">
        <v>71</v>
      </c>
      <c r="BC410" s="2" t="s">
        <v>72</v>
      </c>
      <c r="BD410" s="1" t="s">
        <v>121</v>
      </c>
      <c r="BE410" s="1">
        <v>0.70500450212546018</v>
      </c>
      <c r="BF410" s="1" t="s">
        <v>173</v>
      </c>
      <c r="BG410" s="1">
        <v>0.19136941885371103</v>
      </c>
    </row>
    <row r="411" spans="1:59" ht="12.75" customHeight="1">
      <c r="A411" s="136" t="s">
        <v>672</v>
      </c>
      <c r="B411" s="123">
        <v>42775</v>
      </c>
      <c r="C411" s="123">
        <v>43320</v>
      </c>
      <c r="D411" s="10" t="s">
        <v>736</v>
      </c>
      <c r="E411" s="8" t="s">
        <v>685</v>
      </c>
      <c r="F411" s="11">
        <v>308995</v>
      </c>
      <c r="G411" s="14" t="s">
        <v>62</v>
      </c>
      <c r="H411" s="6">
        <f>Table1[[#This Row],[Surgery Date]]-Table1[[#This Row],[Birth Date]]</f>
        <v>545</v>
      </c>
      <c r="I411" s="14" t="s">
        <v>571</v>
      </c>
      <c r="J411" s="14" t="s">
        <v>77</v>
      </c>
      <c r="K411" s="58">
        <v>33.6</v>
      </c>
      <c r="L411" s="58">
        <v>435.9</v>
      </c>
      <c r="M411" s="14" t="s">
        <v>78</v>
      </c>
      <c r="N411" s="36">
        <v>43300</v>
      </c>
      <c r="O411" s="64">
        <v>3867.92</v>
      </c>
      <c r="P411" s="64">
        <v>201.334</v>
      </c>
      <c r="Q411" s="64">
        <v>1052.68</v>
      </c>
      <c r="R411" s="70">
        <v>376.303</v>
      </c>
      <c r="S411" s="64">
        <v>510.84500000000003</v>
      </c>
      <c r="T411" s="64">
        <v>464.15600000000001</v>
      </c>
      <c r="U411" s="64">
        <v>451.51799999999997</v>
      </c>
      <c r="V411" s="64">
        <v>429.47899999999998</v>
      </c>
      <c r="W411" s="64">
        <v>318.19799999999998</v>
      </c>
      <c r="X411" s="64">
        <v>236.25800000000001</v>
      </c>
      <c r="Y411" s="64">
        <v>189.358</v>
      </c>
      <c r="Z411" s="64">
        <v>501.36</v>
      </c>
      <c r="AA411" s="64">
        <v>501.36</v>
      </c>
      <c r="AB411" s="45"/>
      <c r="AC411" s="40" t="s">
        <v>148</v>
      </c>
      <c r="AD411" s="60">
        <v>3</v>
      </c>
      <c r="AE411" s="74">
        <v>1.8129999999999999</v>
      </c>
      <c r="AF411" s="61">
        <v>314.75490251365602</v>
      </c>
      <c r="AG411" s="84" t="s">
        <v>381</v>
      </c>
      <c r="AH411" s="90">
        <v>-3.52</v>
      </c>
      <c r="AI411" s="90">
        <v>-2</v>
      </c>
      <c r="AJ411" s="90">
        <v>1.35</v>
      </c>
      <c r="AK411" s="84">
        <v>0</v>
      </c>
      <c r="AL411" s="84" t="s">
        <v>68</v>
      </c>
      <c r="AM411" s="84" t="s">
        <v>69</v>
      </c>
      <c r="AN411" s="84" t="s">
        <v>70</v>
      </c>
      <c r="AO411" s="82"/>
      <c r="AP411" s="84"/>
      <c r="AQ411" s="84"/>
      <c r="AR411" s="84"/>
      <c r="AS411" s="84"/>
      <c r="AT411" s="84"/>
      <c r="AU411" s="84"/>
      <c r="AV411" s="84"/>
      <c r="AW411" s="88" t="s">
        <v>731</v>
      </c>
      <c r="AX411" s="82">
        <v>21</v>
      </c>
      <c r="AY411" s="51">
        <f>Table1[[#This Row],[Surgery Date]]+Table1[[#This Row],[Days Post Injection]]</f>
        <v>43341</v>
      </c>
      <c r="AZ411" s="75">
        <v>761394416</v>
      </c>
      <c r="BA411" s="2" t="s">
        <v>71</v>
      </c>
      <c r="BB411" s="2" t="s">
        <v>71</v>
      </c>
      <c r="BC411" s="2" t="s">
        <v>80</v>
      </c>
      <c r="BD411" s="1" t="s">
        <v>121</v>
      </c>
      <c r="BE411" s="1">
        <v>0.68407429241214612</v>
      </c>
      <c r="BF411" s="1" t="s">
        <v>314</v>
      </c>
      <c r="BG411" s="1">
        <v>0.13363912820668508</v>
      </c>
    </row>
    <row r="412" spans="1:59" ht="12.75" customHeight="1">
      <c r="A412" s="136" t="s">
        <v>672</v>
      </c>
      <c r="B412" s="121">
        <v>42853</v>
      </c>
      <c r="C412" s="121">
        <v>43390</v>
      </c>
      <c r="D412" s="20" t="s">
        <v>737</v>
      </c>
      <c r="E412" s="6" t="s">
        <v>61</v>
      </c>
      <c r="F412" s="6">
        <v>328403</v>
      </c>
      <c r="G412" s="6" t="s">
        <v>62</v>
      </c>
      <c r="H412" s="6">
        <f>Table1[[#This Row],[Surgery Date]]-Table1[[#This Row],[Birth Date]]</f>
        <v>537</v>
      </c>
      <c r="I412" s="6" t="s">
        <v>571</v>
      </c>
      <c r="J412" s="6" t="s">
        <v>64</v>
      </c>
      <c r="K412" s="52">
        <v>28.2</v>
      </c>
      <c r="L412" s="52">
        <v>421.3</v>
      </c>
      <c r="M412" s="6" t="s">
        <v>78</v>
      </c>
      <c r="N412" s="36">
        <v>43381</v>
      </c>
      <c r="O412" s="64">
        <v>2999.4</v>
      </c>
      <c r="P412" s="64">
        <v>71.600399999999993</v>
      </c>
      <c r="Q412" s="64">
        <v>379.78800000000001</v>
      </c>
      <c r="R412" s="70">
        <v>251.673</v>
      </c>
      <c r="S412" s="64">
        <v>245.285</v>
      </c>
      <c r="T412" s="64">
        <v>302.66800000000001</v>
      </c>
      <c r="U412" s="64">
        <v>277.42399999999998</v>
      </c>
      <c r="V412" s="64">
        <v>363.44400000000002</v>
      </c>
      <c r="W412" s="64">
        <v>422.30700000000002</v>
      </c>
      <c r="X412" s="64">
        <v>276.69200000000001</v>
      </c>
      <c r="Y412" s="64">
        <v>312.27300000000002</v>
      </c>
      <c r="Z412" s="64">
        <v>312.08</v>
      </c>
      <c r="AA412" s="64">
        <v>312.08</v>
      </c>
      <c r="AB412" s="45"/>
      <c r="AC412" s="40" t="s">
        <v>66</v>
      </c>
      <c r="AD412" s="60" t="e">
        <v>#N/A</v>
      </c>
      <c r="AE412" s="74" t="e">
        <v>#N/A</v>
      </c>
      <c r="AF412" s="61" t="e">
        <v>#N/A</v>
      </c>
      <c r="AG412" s="87" t="s">
        <v>381</v>
      </c>
      <c r="AH412" s="92">
        <v>-3.52</v>
      </c>
      <c r="AI412" s="92">
        <v>-2</v>
      </c>
      <c r="AJ412" s="92">
        <v>1.35</v>
      </c>
      <c r="AK412" s="87">
        <v>0</v>
      </c>
      <c r="AL412" s="84" t="s">
        <v>68</v>
      </c>
      <c r="AM412" s="116" t="s">
        <v>387</v>
      </c>
      <c r="AN412" s="116" t="s">
        <v>70</v>
      </c>
      <c r="AO412" s="82"/>
      <c r="AP412" s="84"/>
      <c r="AQ412" s="84"/>
      <c r="AR412" s="84"/>
      <c r="AS412" s="84"/>
      <c r="AT412" s="84"/>
      <c r="AU412" s="84"/>
      <c r="AV412" s="84"/>
      <c r="AW412" s="88"/>
      <c r="AX412" s="82">
        <v>21</v>
      </c>
      <c r="AY412" s="51">
        <f>Table1[[#This Row],[Surgery Date]]+Table1[[#This Row],[Days Post Injection]]</f>
        <v>43411</v>
      </c>
      <c r="AZ412" s="75">
        <v>814998316</v>
      </c>
      <c r="BA412" s="8" t="s">
        <v>71</v>
      </c>
      <c r="BB412" s="8" t="s">
        <v>71</v>
      </c>
      <c r="BC412" s="8" t="s">
        <v>72</v>
      </c>
      <c r="BD412" s="1" t="s">
        <v>173</v>
      </c>
      <c r="BE412" s="1">
        <v>0.78992264372422416</v>
      </c>
      <c r="BF412" s="1" t="s">
        <v>174</v>
      </c>
      <c r="BG412" s="1">
        <v>0.16224438379242487</v>
      </c>
    </row>
    <row r="413" spans="1:59" ht="12.75" customHeight="1">
      <c r="A413" s="136" t="s">
        <v>672</v>
      </c>
      <c r="B413" s="121">
        <v>42733</v>
      </c>
      <c r="C413" s="121">
        <v>43453</v>
      </c>
      <c r="D413" s="20" t="s">
        <v>738</v>
      </c>
      <c r="E413" s="6" t="s">
        <v>76</v>
      </c>
      <c r="F413" s="6">
        <v>299466</v>
      </c>
      <c r="G413" s="6" t="s">
        <v>62</v>
      </c>
      <c r="H413" s="6">
        <f>Table1[[#This Row],[Surgery Date]]-Table1[[#This Row],[Birth Date]]</f>
        <v>720</v>
      </c>
      <c r="I413" s="6" t="s">
        <v>739</v>
      </c>
      <c r="J413" s="6" t="s">
        <v>77</v>
      </c>
      <c r="K413" s="52">
        <v>35.799999999999997</v>
      </c>
      <c r="L413" s="52">
        <v>493.2</v>
      </c>
      <c r="M413" s="6" t="s">
        <v>78</v>
      </c>
      <c r="N413" s="36">
        <v>43447</v>
      </c>
      <c r="O413" s="64">
        <v>4365.3500000000004</v>
      </c>
      <c r="P413" s="64">
        <v>143.267</v>
      </c>
      <c r="Q413" s="64">
        <v>483.05099999999999</v>
      </c>
      <c r="R413" s="70">
        <v>16.496200000000002</v>
      </c>
      <c r="S413" s="64">
        <v>68.751099999999994</v>
      </c>
      <c r="T413" s="64">
        <v>358.76799999999997</v>
      </c>
      <c r="U413" s="64">
        <v>670.33900000000006</v>
      </c>
      <c r="V413" s="64">
        <v>669.55600000000004</v>
      </c>
      <c r="W413" s="64">
        <v>545.76700000000005</v>
      </c>
      <c r="X413" s="64">
        <v>548.04700000000003</v>
      </c>
      <c r="Y413" s="64">
        <v>421.35300000000001</v>
      </c>
      <c r="Z413" s="64">
        <v>449.553</v>
      </c>
      <c r="AA413" s="64">
        <v>449.553</v>
      </c>
      <c r="AB413" s="45"/>
      <c r="AC413" s="40" t="s">
        <v>148</v>
      </c>
      <c r="AD413" s="60">
        <v>2</v>
      </c>
      <c r="AE413" s="74">
        <v>0.60899999999999999</v>
      </c>
      <c r="AF413" s="61" t="s">
        <v>206</v>
      </c>
      <c r="AG413" s="84" t="s">
        <v>88</v>
      </c>
      <c r="AH413" s="83">
        <v>-4.4000000000000004</v>
      </c>
      <c r="AI413" s="89">
        <v>-3.4</v>
      </c>
      <c r="AJ413" s="83">
        <v>3.2</v>
      </c>
      <c r="AK413" s="80">
        <v>0</v>
      </c>
      <c r="AL413" s="84" t="s">
        <v>68</v>
      </c>
      <c r="AM413" s="84" t="s">
        <v>387</v>
      </c>
      <c r="AN413" s="80" t="s">
        <v>70</v>
      </c>
      <c r="AO413" s="82"/>
      <c r="AP413" s="84"/>
      <c r="AQ413" s="84"/>
      <c r="AR413" s="84"/>
      <c r="AS413" s="84"/>
      <c r="AT413" s="84"/>
      <c r="AU413" s="84"/>
      <c r="AV413" s="84"/>
      <c r="AW413" s="88" t="s">
        <v>79</v>
      </c>
      <c r="AX413" s="82">
        <v>21</v>
      </c>
      <c r="AY413" s="13">
        <f>Table1[[#This Row],[Surgery Date]]+Table1[[#This Row],[Days Post Injection]]</f>
        <v>43474</v>
      </c>
      <c r="AZ413" s="75">
        <v>888226709</v>
      </c>
      <c r="BA413" s="8" t="s">
        <v>71</v>
      </c>
      <c r="BB413" s="8" t="s">
        <v>71</v>
      </c>
      <c r="BC413" s="8" t="s">
        <v>71</v>
      </c>
      <c r="BD413" s="1" t="s">
        <v>89</v>
      </c>
      <c r="BE413" s="1">
        <v>0.9362300715095242</v>
      </c>
      <c r="BF413" s="1" t="s">
        <v>98</v>
      </c>
      <c r="BG413" s="1">
        <v>6.3769928490475844E-2</v>
      </c>
    </row>
    <row r="414" spans="1:59" ht="12.75" customHeight="1">
      <c r="A414" s="136" t="s">
        <v>672</v>
      </c>
      <c r="B414" s="121">
        <v>42751</v>
      </c>
      <c r="C414" s="121">
        <v>43481</v>
      </c>
      <c r="D414" s="20" t="s">
        <v>740</v>
      </c>
      <c r="E414" s="6" t="s">
        <v>61</v>
      </c>
      <c r="F414" s="6">
        <v>303328</v>
      </c>
      <c r="G414" s="6" t="s">
        <v>120</v>
      </c>
      <c r="H414" s="6">
        <f>Table1[[#This Row],[Surgery Date]]-Table1[[#This Row],[Birth Date]]</f>
        <v>730</v>
      </c>
      <c r="I414" s="6" t="s">
        <v>739</v>
      </c>
      <c r="J414" s="6" t="s">
        <v>64</v>
      </c>
      <c r="K414" s="52">
        <v>31.9</v>
      </c>
      <c r="L414" s="52">
        <v>469.8</v>
      </c>
      <c r="M414" s="6" t="s">
        <v>78</v>
      </c>
      <c r="N414" s="36">
        <v>43468</v>
      </c>
      <c r="O414" s="64">
        <v>2807.47</v>
      </c>
      <c r="P414" s="64">
        <v>101.001</v>
      </c>
      <c r="Q414" s="64">
        <v>670.60900000000004</v>
      </c>
      <c r="R414" s="70">
        <v>361.30500000000001</v>
      </c>
      <c r="S414" s="64">
        <v>496.779</v>
      </c>
      <c r="T414" s="64">
        <v>363.62900000000002</v>
      </c>
      <c r="U414" s="64">
        <v>336.60300000000001</v>
      </c>
      <c r="V414" s="64">
        <v>96.726500000000001</v>
      </c>
      <c r="W414" s="64">
        <v>144.56200000000001</v>
      </c>
      <c r="X414" s="64">
        <v>325.26499999999999</v>
      </c>
      <c r="Y414" s="64">
        <v>242.98</v>
      </c>
      <c r="Z414" s="64">
        <v>175.167</v>
      </c>
      <c r="AA414" s="64">
        <v>175.167</v>
      </c>
      <c r="AB414" s="45"/>
      <c r="AC414" s="40" t="s">
        <v>148</v>
      </c>
      <c r="AD414" s="60">
        <v>2</v>
      </c>
      <c r="AE414" s="74">
        <v>0.505</v>
      </c>
      <c r="AF414" s="61" t="s">
        <v>206</v>
      </c>
      <c r="AG414" s="84" t="s">
        <v>88</v>
      </c>
      <c r="AH414" s="83">
        <v>-3.96</v>
      </c>
      <c r="AI414" s="89">
        <v>-3.4</v>
      </c>
      <c r="AJ414" s="83">
        <v>3.2</v>
      </c>
      <c r="AK414" s="80">
        <v>0</v>
      </c>
      <c r="AL414" s="84" t="s">
        <v>68</v>
      </c>
      <c r="AM414" s="84" t="s">
        <v>387</v>
      </c>
      <c r="AN414" s="80" t="s">
        <v>70</v>
      </c>
      <c r="AO414" s="82"/>
      <c r="AP414" s="84"/>
      <c r="AQ414" s="84"/>
      <c r="AR414" s="84"/>
      <c r="AS414" s="84"/>
      <c r="AT414" s="84"/>
      <c r="AU414" s="84"/>
      <c r="AV414" s="84"/>
      <c r="AW414" s="88"/>
      <c r="AX414" s="82">
        <v>21</v>
      </c>
      <c r="AY414" s="51">
        <f>Table1[[#This Row],[Surgery Date]]+Table1[[#This Row],[Days Post Injection]]</f>
        <v>43502</v>
      </c>
      <c r="AZ414" s="75">
        <v>914302327</v>
      </c>
      <c r="BA414" s="8" t="s">
        <v>71</v>
      </c>
      <c r="BB414" s="8" t="s">
        <v>71</v>
      </c>
      <c r="BC414" s="8" t="s">
        <v>72</v>
      </c>
      <c r="BD414" s="1" t="s">
        <v>89</v>
      </c>
      <c r="BE414" s="1">
        <v>0.92937064157801919</v>
      </c>
      <c r="BF414" s="1" t="s">
        <v>98</v>
      </c>
      <c r="BG414" s="1">
        <v>4.8676175900829892E-2</v>
      </c>
    </row>
    <row r="415" spans="1:59" ht="12.75" customHeight="1">
      <c r="A415" s="136" t="s">
        <v>672</v>
      </c>
      <c r="B415" s="123">
        <v>42770</v>
      </c>
      <c r="C415" s="123">
        <v>43497</v>
      </c>
      <c r="D415" s="10" t="s">
        <v>741</v>
      </c>
      <c r="E415" s="26" t="s">
        <v>76</v>
      </c>
      <c r="F415" s="11">
        <v>307325</v>
      </c>
      <c r="G415" s="14" t="s">
        <v>62</v>
      </c>
      <c r="H415" s="6">
        <f>Table1[[#This Row],[Surgery Date]]-Table1[[#This Row],[Birth Date]]</f>
        <v>727</v>
      </c>
      <c r="I415" s="14" t="s">
        <v>739</v>
      </c>
      <c r="J415" s="14" t="s">
        <v>125</v>
      </c>
      <c r="K415" s="58">
        <v>32.200000000000003</v>
      </c>
      <c r="L415" s="58">
        <v>490.8</v>
      </c>
      <c r="M415" s="14" t="s">
        <v>78</v>
      </c>
      <c r="N415" s="36">
        <v>43486</v>
      </c>
      <c r="O415" s="64">
        <v>3341.63</v>
      </c>
      <c r="P415" s="64">
        <v>54.066899999999997</v>
      </c>
      <c r="Q415" s="64">
        <v>583.16899999999998</v>
      </c>
      <c r="R415" s="70">
        <v>468.19400000000002</v>
      </c>
      <c r="S415" s="64">
        <v>351.74900000000002</v>
      </c>
      <c r="T415" s="64">
        <v>392.05700000000002</v>
      </c>
      <c r="U415" s="64">
        <v>374.88600000000002</v>
      </c>
      <c r="V415" s="64">
        <v>390.32499999999999</v>
      </c>
      <c r="W415" s="64">
        <v>179.81399999999999</v>
      </c>
      <c r="X415" s="64">
        <v>293.49099999999999</v>
      </c>
      <c r="Y415" s="64">
        <v>330.06900000000002</v>
      </c>
      <c r="Z415" s="64">
        <v>179.51400000000001</v>
      </c>
      <c r="AA415" s="64">
        <v>179.51400000000001</v>
      </c>
      <c r="AB415" s="45"/>
      <c r="AC415" s="40" t="s">
        <v>66</v>
      </c>
      <c r="AD415" s="60" t="e">
        <v>#N/A</v>
      </c>
      <c r="AE415" s="74" t="e">
        <v>#N/A</v>
      </c>
      <c r="AF415" s="61" t="e">
        <v>#N/A</v>
      </c>
      <c r="AG415" s="84" t="s">
        <v>88</v>
      </c>
      <c r="AH415" s="83">
        <v>-4.72</v>
      </c>
      <c r="AI415" s="89">
        <v>-3.4</v>
      </c>
      <c r="AJ415" s="83">
        <v>3.2</v>
      </c>
      <c r="AK415" s="80">
        <v>0</v>
      </c>
      <c r="AL415" s="84" t="s">
        <v>68</v>
      </c>
      <c r="AM415" s="84" t="s">
        <v>387</v>
      </c>
      <c r="AN415" s="80" t="s">
        <v>70</v>
      </c>
      <c r="AO415" s="82"/>
      <c r="AP415" s="84"/>
      <c r="AQ415" s="84"/>
      <c r="AR415" s="84"/>
      <c r="AS415" s="80"/>
      <c r="AT415" s="84"/>
      <c r="AU415" s="84"/>
      <c r="AV415" s="84"/>
      <c r="AW415" s="88" t="s">
        <v>79</v>
      </c>
      <c r="AX415" s="82">
        <v>21</v>
      </c>
      <c r="AY415" s="51">
        <f>Table1[[#This Row],[Surgery Date]]+Table1[[#This Row],[Days Post Injection]]</f>
        <v>43518</v>
      </c>
      <c r="AZ415" s="75">
        <v>925362496</v>
      </c>
      <c r="BA415" s="2" t="s">
        <v>71</v>
      </c>
      <c r="BB415" s="2" t="s">
        <v>71</v>
      </c>
      <c r="BC415" s="2" t="s">
        <v>71</v>
      </c>
      <c r="BD415" s="1" t="s">
        <v>121</v>
      </c>
      <c r="BE415" s="1">
        <v>0.92695917880118694</v>
      </c>
      <c r="BF415" s="1" t="s">
        <v>314</v>
      </c>
      <c r="BG415" s="1">
        <v>7.1221740734444344E-2</v>
      </c>
    </row>
    <row r="416" spans="1:59" ht="12.75" customHeight="1">
      <c r="A416" s="136" t="s">
        <v>672</v>
      </c>
      <c r="B416" s="123">
        <v>42978</v>
      </c>
      <c r="C416" s="123">
        <v>43544</v>
      </c>
      <c r="D416" s="10" t="s">
        <v>742</v>
      </c>
      <c r="E416" s="26" t="s">
        <v>76</v>
      </c>
      <c r="F416" s="11">
        <v>355617</v>
      </c>
      <c r="G416" s="14" t="s">
        <v>120</v>
      </c>
      <c r="H416" s="6">
        <f>Table1[[#This Row],[Surgery Date]]-Table1[[#This Row],[Birth Date]]</f>
        <v>566</v>
      </c>
      <c r="I416" s="14" t="s">
        <v>571</v>
      </c>
      <c r="J416" s="14" t="s">
        <v>125</v>
      </c>
      <c r="K416" s="58">
        <v>30.3</v>
      </c>
      <c r="L416" s="58">
        <v>492.4</v>
      </c>
      <c r="M416" s="14" t="s">
        <v>78</v>
      </c>
      <c r="N416" s="36">
        <v>43523</v>
      </c>
      <c r="O416" s="64">
        <v>3736.53</v>
      </c>
      <c r="P416" s="64">
        <v>121.20099999999999</v>
      </c>
      <c r="Q416" s="64">
        <v>760.48900000000003</v>
      </c>
      <c r="R416" s="70">
        <v>376.42700000000002</v>
      </c>
      <c r="S416" s="64">
        <v>479.13799999999998</v>
      </c>
      <c r="T416" s="64">
        <v>384.34500000000003</v>
      </c>
      <c r="U416" s="64">
        <v>452.02800000000002</v>
      </c>
      <c r="V416" s="64">
        <v>418.83100000000002</v>
      </c>
      <c r="W416" s="64">
        <v>433.87099999999998</v>
      </c>
      <c r="X416" s="64">
        <v>186.69800000000001</v>
      </c>
      <c r="Y416" s="64">
        <v>305.779</v>
      </c>
      <c r="Z416" s="64">
        <v>412.221</v>
      </c>
      <c r="AA416" s="64">
        <v>412.221</v>
      </c>
      <c r="AB416" s="45" t="s">
        <v>136</v>
      </c>
      <c r="AC416" s="40" t="s">
        <v>148</v>
      </c>
      <c r="AD416" s="60">
        <v>2</v>
      </c>
      <c r="AE416" s="74">
        <v>1.2070000000000001</v>
      </c>
      <c r="AF416" s="61">
        <v>304.481704915374</v>
      </c>
      <c r="AG416" s="77" t="s">
        <v>100</v>
      </c>
      <c r="AH416" s="78">
        <v>2.58</v>
      </c>
      <c r="AI416" s="89" t="s">
        <v>101</v>
      </c>
      <c r="AJ416" s="78">
        <v>1.9</v>
      </c>
      <c r="AK416" s="77">
        <v>0</v>
      </c>
      <c r="AL416" s="80" t="s">
        <v>68</v>
      </c>
      <c r="AM416" s="80" t="s">
        <v>69</v>
      </c>
      <c r="AN416" s="80" t="s">
        <v>70</v>
      </c>
      <c r="AO416" s="82"/>
      <c r="AP416" s="84"/>
      <c r="AQ416" s="84"/>
      <c r="AR416" s="84"/>
      <c r="AS416" s="80"/>
      <c r="AT416" s="84"/>
      <c r="AU416" s="84"/>
      <c r="AV416" s="84"/>
      <c r="AW416" s="88" t="s">
        <v>79</v>
      </c>
      <c r="AX416" s="82">
        <v>21</v>
      </c>
      <c r="AY416" s="51">
        <f>Table1[[#This Row],[Surgery Date]]+Table1[[#This Row],[Days Post Injection]]</f>
        <v>43565</v>
      </c>
      <c r="AZ416" s="75">
        <v>903892442</v>
      </c>
      <c r="BA416" s="2" t="s">
        <v>71</v>
      </c>
      <c r="BB416" s="2" t="s">
        <v>71</v>
      </c>
      <c r="BC416" s="2" t="s">
        <v>71</v>
      </c>
      <c r="BD416" s="1" t="s">
        <v>170</v>
      </c>
      <c r="BE416" s="1">
        <v>0.64153614594733366</v>
      </c>
      <c r="BF416" s="1" t="s">
        <v>102</v>
      </c>
      <c r="BG416" s="1">
        <v>0.2489767665212308</v>
      </c>
    </row>
    <row r="417" spans="1:59" ht="12.75" customHeight="1">
      <c r="A417" s="136" t="s">
        <v>672</v>
      </c>
      <c r="B417" s="123">
        <v>43137</v>
      </c>
      <c r="C417" s="123">
        <v>43544</v>
      </c>
      <c r="D417" s="10" t="s">
        <v>743</v>
      </c>
      <c r="E417" s="8" t="s">
        <v>685</v>
      </c>
      <c r="F417" s="11">
        <v>381987</v>
      </c>
      <c r="G417" s="14" t="s">
        <v>62</v>
      </c>
      <c r="H417" s="6">
        <f>Table1[[#This Row],[Surgery Date]]-Table1[[#This Row],[Birth Date]]</f>
        <v>407</v>
      </c>
      <c r="I417" s="19" t="s">
        <v>63</v>
      </c>
      <c r="J417" s="14" t="s">
        <v>77</v>
      </c>
      <c r="K417" s="58">
        <v>29.5</v>
      </c>
      <c r="L417" s="58">
        <v>464.1</v>
      </c>
      <c r="M417" s="14" t="s">
        <v>78</v>
      </c>
      <c r="N417" s="36">
        <v>43523</v>
      </c>
      <c r="O417" s="64">
        <v>5652.04</v>
      </c>
      <c r="P417" s="64">
        <v>43.666899999999998</v>
      </c>
      <c r="Q417" s="64">
        <v>517.86800000000005</v>
      </c>
      <c r="R417" s="70">
        <v>243.01</v>
      </c>
      <c r="S417" s="64">
        <v>417.03399999999999</v>
      </c>
      <c r="T417" s="64">
        <v>731.81399999999996</v>
      </c>
      <c r="U417" s="64">
        <v>664.70299999999997</v>
      </c>
      <c r="V417" s="64">
        <v>636.41899999999998</v>
      </c>
      <c r="W417" s="64">
        <v>653.31200000000001</v>
      </c>
      <c r="X417" s="64">
        <v>678.08600000000001</v>
      </c>
      <c r="Y417" s="64">
        <v>518.25900000000001</v>
      </c>
      <c r="Z417" s="64">
        <v>550.82299999999998</v>
      </c>
      <c r="AA417" s="64">
        <v>550.82299999999998</v>
      </c>
      <c r="AB417" s="45" t="s">
        <v>136</v>
      </c>
      <c r="AC417" s="40" t="s">
        <v>148</v>
      </c>
      <c r="AD417" s="60">
        <v>2</v>
      </c>
      <c r="AE417" s="74">
        <v>1.2150000000000001</v>
      </c>
      <c r="AF417" s="61">
        <v>307.06294289040397</v>
      </c>
      <c r="AG417" s="93" t="s">
        <v>381</v>
      </c>
      <c r="AH417" s="90">
        <v>-3.52</v>
      </c>
      <c r="AI417" s="90">
        <v>-2</v>
      </c>
      <c r="AJ417" s="90">
        <v>1.35</v>
      </c>
      <c r="AK417" s="93">
        <v>0</v>
      </c>
      <c r="AL417" s="80" t="s">
        <v>68</v>
      </c>
      <c r="AM417" s="84" t="s">
        <v>387</v>
      </c>
      <c r="AN417" s="80" t="s">
        <v>70</v>
      </c>
      <c r="AO417" s="82"/>
      <c r="AP417" s="84"/>
      <c r="AQ417" s="84"/>
      <c r="AR417" s="84"/>
      <c r="AS417" s="80"/>
      <c r="AT417" s="84"/>
      <c r="AU417" s="84"/>
      <c r="AV417" s="84"/>
      <c r="AW417" s="88" t="s">
        <v>79</v>
      </c>
      <c r="AX417" s="82">
        <v>21</v>
      </c>
      <c r="AY417" s="51">
        <f>Table1[[#This Row],[Surgery Date]]+Table1[[#This Row],[Days Post Injection]]</f>
        <v>43565</v>
      </c>
      <c r="AZ417" s="75">
        <v>904739258</v>
      </c>
      <c r="BA417" s="2" t="s">
        <v>71</v>
      </c>
      <c r="BB417" s="2" t="s">
        <v>71</v>
      </c>
      <c r="BC417" s="2" t="s">
        <v>71</v>
      </c>
      <c r="BD417" s="1" t="s">
        <v>173</v>
      </c>
      <c r="BE417" s="1">
        <v>0.3060145259076153</v>
      </c>
      <c r="BF417" s="1" t="s">
        <v>174</v>
      </c>
      <c r="BG417" s="1">
        <v>0.27464639884422137</v>
      </c>
    </row>
    <row r="418" spans="1:59" ht="12.75" customHeight="1">
      <c r="A418" s="136" t="s">
        <v>672</v>
      </c>
      <c r="B418" s="123">
        <v>43137</v>
      </c>
      <c r="C418" s="123">
        <v>43544</v>
      </c>
      <c r="D418" s="10" t="s">
        <v>744</v>
      </c>
      <c r="E418" s="8" t="s">
        <v>685</v>
      </c>
      <c r="F418" s="11">
        <v>381988</v>
      </c>
      <c r="G418" s="14" t="s">
        <v>62</v>
      </c>
      <c r="H418" s="6">
        <f>Table1[[#This Row],[Surgery Date]]-Table1[[#This Row],[Birth Date]]</f>
        <v>407</v>
      </c>
      <c r="I418" s="19" t="s">
        <v>63</v>
      </c>
      <c r="J418" s="14" t="s">
        <v>77</v>
      </c>
      <c r="K418" s="58">
        <v>39.299999999999997</v>
      </c>
      <c r="L418" s="58">
        <v>455.3</v>
      </c>
      <c r="M418" s="14" t="s">
        <v>78</v>
      </c>
      <c r="N418" s="36">
        <v>43523</v>
      </c>
      <c r="O418" s="64">
        <v>3835.22</v>
      </c>
      <c r="P418" s="64">
        <v>31.130500000000001</v>
      </c>
      <c r="Q418" s="64">
        <v>300.38</v>
      </c>
      <c r="R418" s="70">
        <v>151.185</v>
      </c>
      <c r="S418" s="64">
        <v>523.10599999999999</v>
      </c>
      <c r="T418" s="64">
        <v>417.86500000000001</v>
      </c>
      <c r="U418" s="64">
        <v>473.767</v>
      </c>
      <c r="V418" s="64">
        <v>345.60700000000003</v>
      </c>
      <c r="W418" s="64">
        <v>412.40199999999999</v>
      </c>
      <c r="X418" s="64">
        <v>346.22699999999998</v>
      </c>
      <c r="Y418" s="64">
        <v>300.70600000000002</v>
      </c>
      <c r="Z418" s="64">
        <v>412.07100000000003</v>
      </c>
      <c r="AA418" s="64">
        <v>412.07100000000003</v>
      </c>
      <c r="AB418" s="45" t="s">
        <v>136</v>
      </c>
      <c r="AC418" s="40" t="s">
        <v>154</v>
      </c>
      <c r="AD418" s="60">
        <v>2</v>
      </c>
      <c r="AE418" s="74">
        <v>0.58299999999999996</v>
      </c>
      <c r="AF418" s="61">
        <v>223.77068053107499</v>
      </c>
      <c r="AG418" s="93" t="s">
        <v>381</v>
      </c>
      <c r="AH418" s="90">
        <v>-3.52</v>
      </c>
      <c r="AI418" s="90">
        <v>-2</v>
      </c>
      <c r="AJ418" s="90">
        <v>1.35</v>
      </c>
      <c r="AK418" s="93">
        <v>0</v>
      </c>
      <c r="AL418" s="80" t="s">
        <v>68</v>
      </c>
      <c r="AM418" s="84" t="s">
        <v>387</v>
      </c>
      <c r="AN418" s="80" t="s">
        <v>70</v>
      </c>
      <c r="AO418" s="82"/>
      <c r="AP418" s="84"/>
      <c r="AQ418" s="84"/>
      <c r="AR418" s="84"/>
      <c r="AS418" s="80"/>
      <c r="AT418" s="84"/>
      <c r="AU418" s="84"/>
      <c r="AV418" s="84"/>
      <c r="AW418" s="88" t="s">
        <v>79</v>
      </c>
      <c r="AX418" s="82">
        <v>21</v>
      </c>
      <c r="AY418" s="51">
        <f>Table1[[#This Row],[Surgery Date]]+Table1[[#This Row],[Days Post Injection]]</f>
        <v>43565</v>
      </c>
      <c r="AZ418" s="75">
        <v>924629639</v>
      </c>
      <c r="BA418" s="2" t="s">
        <v>71</v>
      </c>
      <c r="BB418" s="2" t="s">
        <v>71</v>
      </c>
      <c r="BC418" s="2" t="s">
        <v>71</v>
      </c>
      <c r="BD418" s="1" t="s">
        <v>121</v>
      </c>
      <c r="BE418" s="1">
        <v>0.49004724774559372</v>
      </c>
      <c r="BF418" s="1" t="s">
        <v>314</v>
      </c>
      <c r="BG418" s="1">
        <v>0.35074442539968309</v>
      </c>
    </row>
    <row r="419" spans="1:59" ht="12.75" customHeight="1">
      <c r="A419" s="136" t="s">
        <v>672</v>
      </c>
      <c r="B419" s="123">
        <v>42830</v>
      </c>
      <c r="C419" s="123">
        <v>43556</v>
      </c>
      <c r="D419" s="10" t="s">
        <v>745</v>
      </c>
      <c r="E419" s="6" t="s">
        <v>61</v>
      </c>
      <c r="F419" s="11">
        <v>321642</v>
      </c>
      <c r="G419" s="14" t="s">
        <v>62</v>
      </c>
      <c r="H419" s="6">
        <f>Table1[[#This Row],[Surgery Date]]-Table1[[#This Row],[Birth Date]]</f>
        <v>726</v>
      </c>
      <c r="I419" s="14" t="s">
        <v>739</v>
      </c>
      <c r="J419" s="14" t="s">
        <v>64</v>
      </c>
      <c r="K419" s="58">
        <v>32.9</v>
      </c>
      <c r="L419" s="58">
        <v>484.2</v>
      </c>
      <c r="M419" s="14" t="s">
        <v>78</v>
      </c>
      <c r="N419" s="36">
        <v>43549</v>
      </c>
      <c r="O419" s="64">
        <v>3666.66</v>
      </c>
      <c r="P419" s="64">
        <v>126.601</v>
      </c>
      <c r="Q419" s="64">
        <v>1050.3599999999999</v>
      </c>
      <c r="R419" s="70">
        <v>506.89400000000001</v>
      </c>
      <c r="S419" s="64">
        <v>529.702</v>
      </c>
      <c r="T419" s="64">
        <v>438.84800000000001</v>
      </c>
      <c r="U419" s="64">
        <v>335.22199999999998</v>
      </c>
      <c r="V419" s="64">
        <v>366.45800000000003</v>
      </c>
      <c r="W419" s="64">
        <v>335.36900000000003</v>
      </c>
      <c r="X419" s="64">
        <v>253.137</v>
      </c>
      <c r="Y419" s="64">
        <v>307.45499999999998</v>
      </c>
      <c r="Z419" s="64">
        <v>180.39599999999999</v>
      </c>
      <c r="AA419" s="64">
        <v>180.39599999999999</v>
      </c>
      <c r="AB419" s="45"/>
      <c r="AC419" s="40" t="s">
        <v>66</v>
      </c>
      <c r="AD419" s="60" t="e">
        <v>#N/A</v>
      </c>
      <c r="AE419" s="74" t="e">
        <v>#N/A</v>
      </c>
      <c r="AF419" s="61" t="e">
        <v>#N/A</v>
      </c>
      <c r="AG419" s="93" t="s">
        <v>88</v>
      </c>
      <c r="AH419" s="90">
        <v>-4.2</v>
      </c>
      <c r="AI419" s="90">
        <v>-3.4</v>
      </c>
      <c r="AJ419" s="90">
        <v>3.2</v>
      </c>
      <c r="AK419" s="93">
        <v>0</v>
      </c>
      <c r="AL419" s="80" t="s">
        <v>68</v>
      </c>
      <c r="AM419" s="84" t="s">
        <v>387</v>
      </c>
      <c r="AN419" s="80" t="s">
        <v>70</v>
      </c>
      <c r="AO419" s="82"/>
      <c r="AP419" s="84"/>
      <c r="AQ419" s="84"/>
      <c r="AR419" s="84"/>
      <c r="AS419" s="80"/>
      <c r="AT419" s="84"/>
      <c r="AU419" s="84"/>
      <c r="AV419" s="84"/>
      <c r="AW419" s="88"/>
      <c r="AX419" s="82">
        <v>21</v>
      </c>
      <c r="AY419" s="51">
        <f>Table1[[#This Row],[Surgery Date]]+Table1[[#This Row],[Days Post Injection]]</f>
        <v>43577</v>
      </c>
      <c r="AZ419" s="75">
        <v>945905274</v>
      </c>
      <c r="BA419" s="2" t="s">
        <v>71</v>
      </c>
      <c r="BB419" s="2" t="s">
        <v>71</v>
      </c>
      <c r="BC419" s="2" t="s">
        <v>72</v>
      </c>
      <c r="BD419" s="1" t="s">
        <v>98</v>
      </c>
      <c r="BE419" s="1">
        <v>0.75973222311577804</v>
      </c>
      <c r="BF419" s="1" t="s">
        <v>174</v>
      </c>
      <c r="BG419" s="1">
        <v>0.11679289215427653</v>
      </c>
    </row>
    <row r="420" spans="1:59" ht="12.75" customHeight="1">
      <c r="A420" s="136" t="s">
        <v>672</v>
      </c>
      <c r="B420" s="123">
        <v>42830</v>
      </c>
      <c r="C420" s="123">
        <v>43558</v>
      </c>
      <c r="D420" s="10" t="s">
        <v>746</v>
      </c>
      <c r="E420" s="6" t="s">
        <v>76</v>
      </c>
      <c r="F420" s="11">
        <v>321639</v>
      </c>
      <c r="G420" s="14" t="s">
        <v>62</v>
      </c>
      <c r="H420" s="6">
        <f>Table1[[#This Row],[Surgery Date]]-Table1[[#This Row],[Birth Date]]</f>
        <v>728</v>
      </c>
      <c r="I420" s="14" t="s">
        <v>739</v>
      </c>
      <c r="J420" s="14" t="s">
        <v>77</v>
      </c>
      <c r="K420" s="58">
        <v>30.3</v>
      </c>
      <c r="L420" s="58">
        <v>516.29999999999995</v>
      </c>
      <c r="M420" s="14" t="s">
        <v>78</v>
      </c>
      <c r="N420" s="36">
        <v>43549</v>
      </c>
      <c r="O420" s="64">
        <v>3289.07</v>
      </c>
      <c r="P420" s="64">
        <v>85.533799999999999</v>
      </c>
      <c r="Q420" s="64">
        <v>649.20799999999997</v>
      </c>
      <c r="R420" s="70">
        <v>265.21199999999999</v>
      </c>
      <c r="S420" s="64">
        <v>421.16899999999998</v>
      </c>
      <c r="T420" s="64">
        <v>395.84199999999998</v>
      </c>
      <c r="U420" s="64">
        <v>386.11799999999999</v>
      </c>
      <c r="V420" s="64">
        <v>319.99700000000001</v>
      </c>
      <c r="W420" s="64">
        <v>137.74100000000001</v>
      </c>
      <c r="X420" s="64">
        <v>326.096</v>
      </c>
      <c r="Y420" s="64">
        <v>339.51499999999999</v>
      </c>
      <c r="Z420" s="64">
        <v>372.29700000000003</v>
      </c>
      <c r="AA420" s="64">
        <v>372.29700000000003</v>
      </c>
      <c r="AB420" s="45"/>
      <c r="AC420" s="40" t="s">
        <v>148</v>
      </c>
      <c r="AD420" s="60">
        <v>2</v>
      </c>
      <c r="AE420" s="74">
        <v>0.54600000000000004</v>
      </c>
      <c r="AF420" s="61" t="s">
        <v>206</v>
      </c>
      <c r="AG420" s="93" t="s">
        <v>88</v>
      </c>
      <c r="AH420" s="90">
        <v>-4.2</v>
      </c>
      <c r="AI420" s="90">
        <v>-3.4</v>
      </c>
      <c r="AJ420" s="90">
        <v>3.2</v>
      </c>
      <c r="AK420" s="93">
        <v>0</v>
      </c>
      <c r="AL420" s="80" t="s">
        <v>68</v>
      </c>
      <c r="AM420" s="84" t="s">
        <v>387</v>
      </c>
      <c r="AN420" s="80" t="s">
        <v>70</v>
      </c>
      <c r="AO420" s="82"/>
      <c r="AP420" s="84"/>
      <c r="AQ420" s="84"/>
      <c r="AR420" s="84"/>
      <c r="AS420" s="80"/>
      <c r="AT420" s="84"/>
      <c r="AU420" s="84"/>
      <c r="AV420" s="84"/>
      <c r="AW420" s="88" t="s">
        <v>79</v>
      </c>
      <c r="AX420" s="82">
        <v>21</v>
      </c>
      <c r="AY420" s="51">
        <f>Table1[[#This Row],[Surgery Date]]+Table1[[#This Row],[Days Post Injection]]</f>
        <v>43579</v>
      </c>
      <c r="AZ420" s="75">
        <v>926763223</v>
      </c>
      <c r="BA420" s="2" t="s">
        <v>71</v>
      </c>
      <c r="BB420" s="2" t="s">
        <v>71</v>
      </c>
      <c r="BC420" s="2" t="s">
        <v>71</v>
      </c>
      <c r="BD420" s="1" t="s">
        <v>89</v>
      </c>
      <c r="BE420" s="1">
        <v>0.93074935402296233</v>
      </c>
      <c r="BF420" s="1" t="s">
        <v>121</v>
      </c>
      <c r="BG420" s="1">
        <v>5.4157240792261647E-2</v>
      </c>
    </row>
    <row r="421" spans="1:59" ht="12.75" customHeight="1">
      <c r="A421" s="136" t="s">
        <v>672</v>
      </c>
      <c r="B421" s="123">
        <v>42830</v>
      </c>
      <c r="C421" s="123">
        <v>43558</v>
      </c>
      <c r="D421" s="10" t="s">
        <v>747</v>
      </c>
      <c r="E421" s="6" t="s">
        <v>76</v>
      </c>
      <c r="F421" s="11">
        <v>321640</v>
      </c>
      <c r="G421" s="14" t="s">
        <v>62</v>
      </c>
      <c r="H421" s="6">
        <f>Table1[[#This Row],[Surgery Date]]-Table1[[#This Row],[Birth Date]]</f>
        <v>728</v>
      </c>
      <c r="I421" s="14" t="s">
        <v>739</v>
      </c>
      <c r="J421" s="14" t="s">
        <v>77</v>
      </c>
      <c r="K421" s="58">
        <v>35.6</v>
      </c>
      <c r="L421" s="58">
        <v>487.1</v>
      </c>
      <c r="M421" s="14" t="s">
        <v>78</v>
      </c>
      <c r="N421" s="36">
        <v>43549</v>
      </c>
      <c r="O421" s="64">
        <v>3836.28</v>
      </c>
      <c r="P421" s="64">
        <v>92.400499999999994</v>
      </c>
      <c r="Q421" s="64">
        <v>926.24400000000003</v>
      </c>
      <c r="R421" s="70">
        <v>253.42099999999999</v>
      </c>
      <c r="S421" s="64">
        <v>521.52800000000002</v>
      </c>
      <c r="T421" s="64">
        <v>425.01400000000001</v>
      </c>
      <c r="U421" s="64">
        <v>471.17</v>
      </c>
      <c r="V421" s="64">
        <v>381.20600000000002</v>
      </c>
      <c r="W421" s="64">
        <v>264.23200000000003</v>
      </c>
      <c r="X421" s="64">
        <v>433.25700000000001</v>
      </c>
      <c r="Y421" s="64">
        <v>320.66500000000002</v>
      </c>
      <c r="Z421" s="64">
        <v>323.28699999999998</v>
      </c>
      <c r="AA421" s="64">
        <v>323.28699999999998</v>
      </c>
      <c r="AB421" s="45" t="s">
        <v>136</v>
      </c>
      <c r="AC421" s="40" t="s">
        <v>148</v>
      </c>
      <c r="AD421" s="60">
        <v>2</v>
      </c>
      <c r="AE421" s="74">
        <v>0.85</v>
      </c>
      <c r="AF421" s="61">
        <v>167.72061139029799</v>
      </c>
      <c r="AG421" s="93" t="s">
        <v>88</v>
      </c>
      <c r="AH421" s="90">
        <v>-4.72</v>
      </c>
      <c r="AI421" s="90">
        <v>-3.4</v>
      </c>
      <c r="AJ421" s="90">
        <v>3.2</v>
      </c>
      <c r="AK421" s="93">
        <v>0</v>
      </c>
      <c r="AL421" s="80" t="s">
        <v>68</v>
      </c>
      <c r="AM421" s="84" t="s">
        <v>387</v>
      </c>
      <c r="AN421" s="80" t="s">
        <v>70</v>
      </c>
      <c r="AO421" s="82"/>
      <c r="AP421" s="84"/>
      <c r="AQ421" s="84"/>
      <c r="AR421" s="84"/>
      <c r="AS421" s="80"/>
      <c r="AT421" s="84"/>
      <c r="AU421" s="84"/>
      <c r="AV421" s="84"/>
      <c r="AW421" s="88" t="s">
        <v>79</v>
      </c>
      <c r="AX421" s="82">
        <v>21</v>
      </c>
      <c r="AY421" s="51">
        <f>Table1[[#This Row],[Surgery Date]]+Table1[[#This Row],[Days Post Injection]]</f>
        <v>43579</v>
      </c>
      <c r="AZ421" s="75">
        <v>927593424</v>
      </c>
      <c r="BA421" s="2" t="s">
        <v>71</v>
      </c>
      <c r="BB421" s="2" t="s">
        <v>71</v>
      </c>
      <c r="BC421" s="2" t="s">
        <v>71</v>
      </c>
      <c r="BD421" s="1" t="s">
        <v>89</v>
      </c>
      <c r="BE421" s="1">
        <v>0.99947408813408134</v>
      </c>
      <c r="BF421" s="1" t="s">
        <v>98</v>
      </c>
      <c r="BG421" s="1">
        <v>5.2591186591866208E-4</v>
      </c>
    </row>
    <row r="422" spans="1:59" ht="12.75" customHeight="1">
      <c r="A422" s="136" t="s">
        <v>672</v>
      </c>
      <c r="B422" s="123">
        <v>42832</v>
      </c>
      <c r="C422" s="123">
        <v>43563</v>
      </c>
      <c r="D422" s="10" t="s">
        <v>748</v>
      </c>
      <c r="E422" s="6" t="s">
        <v>61</v>
      </c>
      <c r="F422" s="11">
        <v>322278</v>
      </c>
      <c r="G422" s="14" t="s">
        <v>120</v>
      </c>
      <c r="H422" s="6">
        <f>Table1[[#This Row],[Surgery Date]]-Table1[[#This Row],[Birth Date]]</f>
        <v>731</v>
      </c>
      <c r="I422" s="14" t="s">
        <v>739</v>
      </c>
      <c r="J422" s="14" t="s">
        <v>64</v>
      </c>
      <c r="K422" s="58">
        <v>27.3</v>
      </c>
      <c r="L422" s="58">
        <v>474.7</v>
      </c>
      <c r="M422" s="14" t="s">
        <v>78</v>
      </c>
      <c r="N422" s="36">
        <v>43549</v>
      </c>
      <c r="O422" s="64">
        <v>3049.47</v>
      </c>
      <c r="P422" s="64">
        <v>136.40100000000001</v>
      </c>
      <c r="Q422" s="64">
        <v>852.71600000000001</v>
      </c>
      <c r="R422" s="70">
        <v>495.065</v>
      </c>
      <c r="S422" s="64">
        <v>434.39499999999998</v>
      </c>
      <c r="T422" s="64">
        <v>272.524</v>
      </c>
      <c r="U422" s="64">
        <v>374.863</v>
      </c>
      <c r="V422" s="64">
        <v>316.14999999999998</v>
      </c>
      <c r="W422" s="64">
        <v>324.61200000000002</v>
      </c>
      <c r="X422" s="64">
        <v>239.792</v>
      </c>
      <c r="Y422" s="64">
        <v>170.661</v>
      </c>
      <c r="Z422" s="64">
        <v>137.83199999999999</v>
      </c>
      <c r="AA422" s="64">
        <v>137.83199999999999</v>
      </c>
      <c r="AB422" s="45"/>
      <c r="AC422" s="40" t="s">
        <v>66</v>
      </c>
      <c r="AD422" s="60" t="e">
        <v>#N/A</v>
      </c>
      <c r="AE422" s="74" t="e">
        <v>#N/A</v>
      </c>
      <c r="AF422" s="61" t="e">
        <v>#N/A</v>
      </c>
      <c r="AG422" s="93" t="s">
        <v>88</v>
      </c>
      <c r="AH422" s="90">
        <v>-4.4400000000000004</v>
      </c>
      <c r="AI422" s="90">
        <v>-3.4</v>
      </c>
      <c r="AJ422" s="90">
        <v>3.2</v>
      </c>
      <c r="AK422" s="93">
        <v>0</v>
      </c>
      <c r="AL422" s="80" t="s">
        <v>68</v>
      </c>
      <c r="AM422" s="84" t="s">
        <v>387</v>
      </c>
      <c r="AN422" s="80" t="s">
        <v>70</v>
      </c>
      <c r="AO422" s="82"/>
      <c r="AP422" s="84"/>
      <c r="AQ422" s="84"/>
      <c r="AR422" s="84"/>
      <c r="AS422" s="80"/>
      <c r="AT422" s="84"/>
      <c r="AU422" s="84"/>
      <c r="AV422" s="84"/>
      <c r="AW422" s="88"/>
      <c r="AX422" s="82">
        <v>21</v>
      </c>
      <c r="AY422" s="51">
        <f>Table1[[#This Row],[Surgery Date]]+Table1[[#This Row],[Days Post Injection]]</f>
        <v>43584</v>
      </c>
      <c r="AZ422" s="75">
        <v>896796119</v>
      </c>
      <c r="BA422" s="2" t="s">
        <v>71</v>
      </c>
      <c r="BB422" s="2" t="s">
        <v>71</v>
      </c>
      <c r="BC422" s="2" t="s">
        <v>72</v>
      </c>
      <c r="BD422" s="1" t="s">
        <v>749</v>
      </c>
      <c r="BE422" s="1">
        <v>0.98363387269572644</v>
      </c>
      <c r="BF422" s="1" t="s">
        <v>74</v>
      </c>
      <c r="BG422" s="1">
        <v>1.636612730427359E-2</v>
      </c>
    </row>
    <row r="423" spans="1:59" ht="12.75" customHeight="1">
      <c r="A423" s="136" t="s">
        <v>672</v>
      </c>
      <c r="B423" s="123">
        <v>42871</v>
      </c>
      <c r="C423" s="123">
        <v>43598</v>
      </c>
      <c r="D423" s="10" t="s">
        <v>750</v>
      </c>
      <c r="E423" s="8" t="s">
        <v>685</v>
      </c>
      <c r="F423" s="11">
        <v>332017</v>
      </c>
      <c r="G423" s="14" t="s">
        <v>120</v>
      </c>
      <c r="H423" s="6">
        <f>Table1[[#This Row],[Surgery Date]]-Table1[[#This Row],[Birth Date]]</f>
        <v>727</v>
      </c>
      <c r="I423" s="14" t="s">
        <v>739</v>
      </c>
      <c r="J423" s="14" t="s">
        <v>77</v>
      </c>
      <c r="K423" s="58">
        <v>26.1</v>
      </c>
      <c r="L423" s="58">
        <v>465.7</v>
      </c>
      <c r="M423" s="14" t="s">
        <v>78</v>
      </c>
      <c r="N423" s="36">
        <v>43591</v>
      </c>
      <c r="O423" s="64">
        <v>2667.52</v>
      </c>
      <c r="P423" s="64">
        <v>187.06800000000001</v>
      </c>
      <c r="Q423" s="64">
        <v>635.73800000000006</v>
      </c>
      <c r="R423" s="70">
        <v>264.48599999999999</v>
      </c>
      <c r="S423" s="64">
        <v>278.82600000000002</v>
      </c>
      <c r="T423" s="64">
        <v>371.404</v>
      </c>
      <c r="U423" s="64">
        <v>230.66200000000001</v>
      </c>
      <c r="V423" s="64">
        <v>310.97199999999998</v>
      </c>
      <c r="W423" s="64">
        <v>298.25400000000002</v>
      </c>
      <c r="X423" s="64">
        <v>247.43899999999999</v>
      </c>
      <c r="Y423" s="64">
        <v>263.952</v>
      </c>
      <c r="Z423" s="64">
        <v>248.01400000000001</v>
      </c>
      <c r="AA423" s="64">
        <v>248.01400000000001</v>
      </c>
      <c r="AB423" s="45"/>
      <c r="AC423" s="40" t="s">
        <v>66</v>
      </c>
      <c r="AD423" s="60" t="e">
        <v>#N/A</v>
      </c>
      <c r="AE423" s="74" t="e">
        <v>#N/A</v>
      </c>
      <c r="AF423" s="61" t="e">
        <v>#N/A</v>
      </c>
      <c r="AG423" s="93" t="s">
        <v>88</v>
      </c>
      <c r="AH423" s="90">
        <v>-4.17</v>
      </c>
      <c r="AI423" s="90">
        <v>-3.4</v>
      </c>
      <c r="AJ423" s="90">
        <v>3.2</v>
      </c>
      <c r="AK423" s="93">
        <v>0</v>
      </c>
      <c r="AL423" s="80" t="s">
        <v>68</v>
      </c>
      <c r="AM423" s="84" t="s">
        <v>387</v>
      </c>
      <c r="AN423" s="80" t="s">
        <v>70</v>
      </c>
      <c r="AO423" s="82"/>
      <c r="AP423" s="84"/>
      <c r="AQ423" s="84"/>
      <c r="AR423" s="84"/>
      <c r="AS423" s="80"/>
      <c r="AT423" s="84"/>
      <c r="AU423" s="84"/>
      <c r="AV423" s="84"/>
      <c r="AW423" s="88"/>
      <c r="AX423" s="82">
        <v>21</v>
      </c>
      <c r="AY423" s="51">
        <f>Table1[[#This Row],[Surgery Date]]+Table1[[#This Row],[Days Post Injection]]</f>
        <v>43619</v>
      </c>
      <c r="AZ423" s="75">
        <v>902108120</v>
      </c>
      <c r="BA423" s="2" t="s">
        <v>71</v>
      </c>
      <c r="BB423" s="2" t="s">
        <v>71</v>
      </c>
      <c r="BC423" s="2" t="s">
        <v>71</v>
      </c>
      <c r="BD423" s="1" t="s">
        <v>121</v>
      </c>
      <c r="BE423" s="1">
        <v>0.32289524278338022</v>
      </c>
      <c r="BF423" s="1" t="s">
        <v>89</v>
      </c>
      <c r="BG423" s="1">
        <v>0.23409021308917638</v>
      </c>
    </row>
    <row r="424" spans="1:59" ht="12.75" customHeight="1">
      <c r="A424" s="136" t="s">
        <v>672</v>
      </c>
      <c r="B424" s="123">
        <v>42871</v>
      </c>
      <c r="C424" s="123">
        <v>43600</v>
      </c>
      <c r="D424" s="10" t="s">
        <v>751</v>
      </c>
      <c r="E424" s="8" t="s">
        <v>685</v>
      </c>
      <c r="F424" s="11">
        <v>332018</v>
      </c>
      <c r="G424" s="14" t="s">
        <v>120</v>
      </c>
      <c r="H424" s="6">
        <f>Table1[[#This Row],[Surgery Date]]-Table1[[#This Row],[Birth Date]]</f>
        <v>729</v>
      </c>
      <c r="I424" s="14" t="s">
        <v>739</v>
      </c>
      <c r="J424" s="14" t="s">
        <v>77</v>
      </c>
      <c r="K424" s="58">
        <v>31.6</v>
      </c>
      <c r="L424" s="58">
        <v>463.1</v>
      </c>
      <c r="M424" s="14" t="s">
        <v>78</v>
      </c>
      <c r="N424" s="36">
        <v>43591</v>
      </c>
      <c r="O424" s="64">
        <v>2087.5</v>
      </c>
      <c r="P424" s="64">
        <v>130.59800000000001</v>
      </c>
      <c r="Q424" s="64">
        <v>649.06100000000004</v>
      </c>
      <c r="R424" s="70">
        <v>359.36799999999999</v>
      </c>
      <c r="S424" s="64">
        <v>237.958</v>
      </c>
      <c r="T424" s="64">
        <v>305.125</v>
      </c>
      <c r="U424" s="64">
        <v>215.184</v>
      </c>
      <c r="V424" s="64">
        <v>209.73699999999999</v>
      </c>
      <c r="W424" s="64">
        <v>215.69900000000001</v>
      </c>
      <c r="X424" s="64">
        <v>223.66200000000001</v>
      </c>
      <c r="Y424" s="64">
        <v>83.318100000000001</v>
      </c>
      <c r="Z424" s="64">
        <v>141.251</v>
      </c>
      <c r="AA424" s="64">
        <v>141.251</v>
      </c>
      <c r="AB424" s="45"/>
      <c r="AC424" s="40" t="s">
        <v>154</v>
      </c>
      <c r="AD424" s="60">
        <v>2</v>
      </c>
      <c r="AE424" s="74">
        <v>0.25700000000000001</v>
      </c>
      <c r="AF424" s="61">
        <v>26.4676419935372</v>
      </c>
      <c r="AG424" s="93" t="s">
        <v>88</v>
      </c>
      <c r="AH424" s="90">
        <v>-4.74</v>
      </c>
      <c r="AI424" s="90">
        <v>-3.4</v>
      </c>
      <c r="AJ424" s="90">
        <v>3.2</v>
      </c>
      <c r="AK424" s="93">
        <v>0</v>
      </c>
      <c r="AL424" s="80" t="s">
        <v>68</v>
      </c>
      <c r="AM424" s="84" t="s">
        <v>387</v>
      </c>
      <c r="AN424" s="80" t="s">
        <v>70</v>
      </c>
      <c r="AO424" s="82"/>
      <c r="AP424" s="84"/>
      <c r="AQ424" s="84"/>
      <c r="AR424" s="84"/>
      <c r="AS424" s="80"/>
      <c r="AT424" s="84"/>
      <c r="AU424" s="84"/>
      <c r="AV424" s="84"/>
      <c r="AW424" s="88" t="s">
        <v>79</v>
      </c>
      <c r="AX424" s="82">
        <v>21</v>
      </c>
      <c r="AY424" s="51">
        <f>Table1[[#This Row],[Surgery Date]]+Table1[[#This Row],[Days Post Injection]]</f>
        <v>43621</v>
      </c>
      <c r="AZ424" s="75">
        <v>959799610</v>
      </c>
      <c r="BA424" s="2" t="s">
        <v>71</v>
      </c>
      <c r="BB424" s="2" t="s">
        <v>71</v>
      </c>
      <c r="BC424" s="2" t="s">
        <v>72</v>
      </c>
      <c r="BD424" s="1" t="s">
        <v>89</v>
      </c>
      <c r="BE424" s="1">
        <v>0.54075116768575071</v>
      </c>
      <c r="BF424" s="1" t="s">
        <v>121</v>
      </c>
      <c r="BG424" s="1">
        <v>0.28383448252477073</v>
      </c>
    </row>
    <row r="425" spans="1:59" ht="12.75" customHeight="1">
      <c r="A425" s="136" t="s">
        <v>672</v>
      </c>
      <c r="B425" s="123">
        <v>42909</v>
      </c>
      <c r="C425" s="123">
        <v>43635</v>
      </c>
      <c r="D425" s="10" t="s">
        <v>752</v>
      </c>
      <c r="E425" s="6" t="s">
        <v>76</v>
      </c>
      <c r="F425" s="11">
        <v>340624</v>
      </c>
      <c r="G425" s="14" t="s">
        <v>120</v>
      </c>
      <c r="H425" s="6">
        <f>Table1[[#This Row],[Surgery Date]]-Table1[[#This Row],[Birth Date]]</f>
        <v>726</v>
      </c>
      <c r="I425" s="14" t="s">
        <v>739</v>
      </c>
      <c r="J425" s="14" t="s">
        <v>77</v>
      </c>
      <c r="K425" s="58">
        <v>32.200000000000003</v>
      </c>
      <c r="L425" s="58">
        <v>484.2</v>
      </c>
      <c r="M425" s="14" t="s">
        <v>78</v>
      </c>
      <c r="N425" s="42">
        <v>43634</v>
      </c>
      <c r="O425" s="67">
        <v>2794.93</v>
      </c>
      <c r="P425" s="67">
        <v>87.599100000000007</v>
      </c>
      <c r="Q425" s="67">
        <v>602.53200000000004</v>
      </c>
      <c r="R425" s="72">
        <v>324.94200000000001</v>
      </c>
      <c r="S425" s="67">
        <v>307.80700000000002</v>
      </c>
      <c r="T425" s="67">
        <v>276.71100000000001</v>
      </c>
      <c r="U425" s="67">
        <v>401.74400000000003</v>
      </c>
      <c r="V425" s="67">
        <v>277.89800000000002</v>
      </c>
      <c r="W425" s="67">
        <v>242.44399999999999</v>
      </c>
      <c r="X425" s="67">
        <v>336.71100000000001</v>
      </c>
      <c r="Y425" s="67">
        <v>233.32400000000001</v>
      </c>
      <c r="Z425" s="67">
        <v>139.821</v>
      </c>
      <c r="AA425" s="67">
        <v>139.821</v>
      </c>
      <c r="AB425" s="45" t="s">
        <v>136</v>
      </c>
      <c r="AC425" s="40" t="s">
        <v>148</v>
      </c>
      <c r="AD425" s="60">
        <v>3</v>
      </c>
      <c r="AE425" s="74">
        <v>0.94499999999999995</v>
      </c>
      <c r="AF425" s="61">
        <v>139.81080491646699</v>
      </c>
      <c r="AG425" s="93" t="s">
        <v>114</v>
      </c>
      <c r="AH425" s="90">
        <v>-3.28</v>
      </c>
      <c r="AI425" s="90">
        <v>-1.06</v>
      </c>
      <c r="AJ425" s="90">
        <v>1.17</v>
      </c>
      <c r="AK425" s="93">
        <v>0</v>
      </c>
      <c r="AL425" s="80" t="s">
        <v>68</v>
      </c>
      <c r="AM425" s="84" t="s">
        <v>387</v>
      </c>
      <c r="AN425" s="80" t="s">
        <v>70</v>
      </c>
      <c r="AO425" s="82"/>
      <c r="AP425" s="84"/>
      <c r="AQ425" s="84"/>
      <c r="AR425" s="84"/>
      <c r="AS425" s="80"/>
      <c r="AT425" s="84"/>
      <c r="AU425" s="84"/>
      <c r="AV425" s="84"/>
      <c r="AW425" s="88" t="s">
        <v>79</v>
      </c>
      <c r="AX425" s="82">
        <v>21</v>
      </c>
      <c r="AY425" s="51">
        <f>Table1[[#This Row],[Surgery Date]]+Table1[[#This Row],[Days Post Injection]]</f>
        <v>43656</v>
      </c>
      <c r="AZ425" s="75">
        <v>921727735</v>
      </c>
      <c r="BA425" s="2" t="s">
        <v>71</v>
      </c>
      <c r="BB425" s="2" t="s">
        <v>71</v>
      </c>
      <c r="BC425" s="2" t="s">
        <v>71</v>
      </c>
      <c r="BD425" s="1" t="s">
        <v>115</v>
      </c>
      <c r="BE425" s="1">
        <v>0.94842805254497042</v>
      </c>
      <c r="BF425" s="1" t="s">
        <v>74</v>
      </c>
      <c r="BG425" s="1">
        <v>3.7252161436607041E-2</v>
      </c>
    </row>
    <row r="426" spans="1:59" ht="12.75" customHeight="1">
      <c r="A426" s="136" t="s">
        <v>672</v>
      </c>
      <c r="B426" s="126">
        <v>42908</v>
      </c>
      <c r="C426" s="126">
        <v>43642</v>
      </c>
      <c r="D426" s="128" t="s">
        <v>753</v>
      </c>
      <c r="E426" s="26" t="s">
        <v>76</v>
      </c>
      <c r="F426" s="27">
        <v>340238</v>
      </c>
      <c r="G426" s="2" t="s">
        <v>120</v>
      </c>
      <c r="H426" s="6">
        <f>Table1[[#This Row],[Surgery Date]]-Table1[[#This Row],[Birth Date]]</f>
        <v>734</v>
      </c>
      <c r="I426" s="2" t="s">
        <v>739</v>
      </c>
      <c r="J426" s="2" t="s">
        <v>125</v>
      </c>
      <c r="K426" s="57">
        <v>29.2</v>
      </c>
      <c r="L426" s="57">
        <v>494</v>
      </c>
      <c r="M426" s="2" t="s">
        <v>78</v>
      </c>
      <c r="N426" s="42">
        <v>43634</v>
      </c>
      <c r="O426" s="67">
        <v>3918.76</v>
      </c>
      <c r="P426" s="67">
        <v>120.465</v>
      </c>
      <c r="Q426" s="67">
        <v>878.01900000000001</v>
      </c>
      <c r="R426" s="72">
        <v>345.13900000000001</v>
      </c>
      <c r="S426" s="67">
        <v>459.108</v>
      </c>
      <c r="T426" s="67">
        <v>462.25299999999999</v>
      </c>
      <c r="U426" s="67">
        <v>400.41199999999998</v>
      </c>
      <c r="V426" s="67">
        <v>344.62099999999998</v>
      </c>
      <c r="W426" s="67">
        <v>481.01600000000002</v>
      </c>
      <c r="X426" s="67">
        <v>403.03699999999998</v>
      </c>
      <c r="Y426" s="67">
        <v>316.03300000000002</v>
      </c>
      <c r="Z426" s="67">
        <v>290.05799999999999</v>
      </c>
      <c r="AA426" s="67">
        <v>290.05799999999999</v>
      </c>
      <c r="AB426" s="45" t="s">
        <v>136</v>
      </c>
      <c r="AC426" s="40" t="s">
        <v>154</v>
      </c>
      <c r="AD426" s="60">
        <v>2</v>
      </c>
      <c r="AE426" s="74">
        <v>0.33299999999999902</v>
      </c>
      <c r="AF426" s="61">
        <v>66.053207751067106</v>
      </c>
      <c r="AG426" s="93" t="s">
        <v>114</v>
      </c>
      <c r="AH426" s="90">
        <v>-3.28</v>
      </c>
      <c r="AI426" s="90">
        <v>-1.06</v>
      </c>
      <c r="AJ426" s="90">
        <v>1.17</v>
      </c>
      <c r="AK426" s="93">
        <v>0</v>
      </c>
      <c r="AL426" s="93" t="s">
        <v>68</v>
      </c>
      <c r="AM426" s="93" t="s">
        <v>387</v>
      </c>
      <c r="AN426" s="93" t="s">
        <v>70</v>
      </c>
      <c r="AO426" s="107"/>
      <c r="AP426" s="93"/>
      <c r="AQ426" s="93"/>
      <c r="AR426" s="93"/>
      <c r="AS426" s="93"/>
      <c r="AT426" s="93"/>
      <c r="AU426" s="93"/>
      <c r="AV426" s="93"/>
      <c r="AW426" s="88" t="s">
        <v>79</v>
      </c>
      <c r="AX426" s="82">
        <v>21</v>
      </c>
      <c r="AY426" s="51">
        <f>Table1[[#This Row],[Surgery Date]]+Table1[[#This Row],[Days Post Injection]]</f>
        <v>43663</v>
      </c>
      <c r="AZ426" s="75">
        <v>922646039</v>
      </c>
      <c r="BA426" s="2" t="s">
        <v>71</v>
      </c>
      <c r="BB426" s="2" t="s">
        <v>71</v>
      </c>
      <c r="BC426" s="2" t="s">
        <v>71</v>
      </c>
      <c r="BD426" s="1" t="s">
        <v>115</v>
      </c>
      <c r="BE426" s="1">
        <v>0.97460191719066636</v>
      </c>
      <c r="BF426" s="1" t="s">
        <v>116</v>
      </c>
      <c r="BG426" s="1">
        <v>1.7728751820313898E-2</v>
      </c>
    </row>
    <row r="427" spans="1:59" ht="12.75" customHeight="1">
      <c r="A427" s="136" t="s">
        <v>672</v>
      </c>
      <c r="B427" s="126">
        <v>42950</v>
      </c>
      <c r="C427" s="126">
        <v>43649</v>
      </c>
      <c r="D427" s="128" t="s">
        <v>754</v>
      </c>
      <c r="E427" s="6" t="s">
        <v>61</v>
      </c>
      <c r="F427" s="27">
        <v>348714</v>
      </c>
      <c r="G427" s="2" t="s">
        <v>120</v>
      </c>
      <c r="H427" s="6">
        <f>Table1[[#This Row],[Surgery Date]]-Table1[[#This Row],[Birth Date]]</f>
        <v>699</v>
      </c>
      <c r="I427" s="2" t="s">
        <v>739</v>
      </c>
      <c r="J427" s="2" t="s">
        <v>64</v>
      </c>
      <c r="K427" s="57">
        <v>40.700000000000003</v>
      </c>
      <c r="L427" s="57">
        <v>473.7</v>
      </c>
      <c r="M427" s="2" t="s">
        <v>78</v>
      </c>
      <c r="N427" s="42">
        <v>43647</v>
      </c>
      <c r="O427" s="67">
        <v>2490.5</v>
      </c>
      <c r="P427" s="67">
        <v>267.13099999999997</v>
      </c>
      <c r="Q427" s="67">
        <v>932.89700000000005</v>
      </c>
      <c r="R427" s="72">
        <v>271.15499999999997</v>
      </c>
      <c r="S427" s="67">
        <v>396.45800000000003</v>
      </c>
      <c r="T427" s="67">
        <v>467.80599999999998</v>
      </c>
      <c r="U427" s="67">
        <v>402.29599999999999</v>
      </c>
      <c r="V427" s="67">
        <v>107.679</v>
      </c>
      <c r="W427" s="67">
        <v>68.490200000000002</v>
      </c>
      <c r="X427" s="67">
        <v>110.836</v>
      </c>
      <c r="Y427" s="67">
        <v>166.34700000000001</v>
      </c>
      <c r="Z427" s="67">
        <v>251.08099999999999</v>
      </c>
      <c r="AA427" s="67">
        <v>251.08099999999999</v>
      </c>
      <c r="AB427" s="45"/>
      <c r="AC427" s="40" t="s">
        <v>66</v>
      </c>
      <c r="AD427" s="60" t="e">
        <v>#N/A</v>
      </c>
      <c r="AE427" s="74" t="e">
        <v>#N/A</v>
      </c>
      <c r="AF427" s="61" t="e">
        <v>#N/A</v>
      </c>
      <c r="AG427" s="93" t="s">
        <v>114</v>
      </c>
      <c r="AH427" s="90">
        <v>-3.28</v>
      </c>
      <c r="AI427" s="90">
        <v>-1.06</v>
      </c>
      <c r="AJ427" s="90">
        <v>1.17</v>
      </c>
      <c r="AK427" s="93">
        <v>0</v>
      </c>
      <c r="AL427" s="93" t="s">
        <v>68</v>
      </c>
      <c r="AM427" s="93" t="s">
        <v>387</v>
      </c>
      <c r="AN427" s="93" t="s">
        <v>70</v>
      </c>
      <c r="AO427" s="107"/>
      <c r="AP427" s="116"/>
      <c r="AQ427" s="116"/>
      <c r="AR427" s="116"/>
      <c r="AS427" s="116"/>
      <c r="AT427" s="116"/>
      <c r="AU427" s="116"/>
      <c r="AV427" s="116"/>
      <c r="AW427" s="116"/>
      <c r="AX427" s="82">
        <v>21</v>
      </c>
      <c r="AY427" s="51">
        <f>Table1[[#This Row],[Surgery Date]]+Table1[[#This Row],[Days Post Injection]]</f>
        <v>43670</v>
      </c>
      <c r="AZ427" s="75">
        <v>928569889</v>
      </c>
      <c r="BA427" s="2" t="s">
        <v>71</v>
      </c>
      <c r="BB427" s="2" t="s">
        <v>71</v>
      </c>
      <c r="BC427" s="2" t="s">
        <v>72</v>
      </c>
      <c r="BD427" s="1" t="s">
        <v>115</v>
      </c>
      <c r="BE427" s="1">
        <v>0.81953188657926956</v>
      </c>
      <c r="BF427" s="1" t="s">
        <v>74</v>
      </c>
      <c r="BG427" s="1">
        <v>0.11593469417549575</v>
      </c>
    </row>
    <row r="428" spans="1:59" ht="12.75" customHeight="1">
      <c r="A428" s="136" t="s">
        <v>672</v>
      </c>
      <c r="B428" s="126">
        <v>42950</v>
      </c>
      <c r="C428" s="126">
        <v>43649</v>
      </c>
      <c r="D428" s="128" t="s">
        <v>755</v>
      </c>
      <c r="E428" s="6" t="s">
        <v>76</v>
      </c>
      <c r="F428" s="27">
        <v>348717</v>
      </c>
      <c r="G428" s="2" t="s">
        <v>120</v>
      </c>
      <c r="H428" s="6">
        <f>Table1[[#This Row],[Surgery Date]]-Table1[[#This Row],[Birth Date]]</f>
        <v>699</v>
      </c>
      <c r="I428" s="2" t="s">
        <v>739</v>
      </c>
      <c r="J428" s="2" t="s">
        <v>77</v>
      </c>
      <c r="K428" s="57">
        <v>31.1</v>
      </c>
      <c r="L428" s="57">
        <v>462.2</v>
      </c>
      <c r="M428" s="2" t="s">
        <v>78</v>
      </c>
      <c r="N428" s="42">
        <v>43647</v>
      </c>
      <c r="O428" s="67">
        <v>3318.61</v>
      </c>
      <c r="P428" s="67">
        <v>132.87100000000001</v>
      </c>
      <c r="Q428" s="67">
        <v>1001.41</v>
      </c>
      <c r="R428" s="72">
        <v>294.31099999999998</v>
      </c>
      <c r="S428" s="67">
        <v>355.005</v>
      </c>
      <c r="T428" s="67">
        <v>428.52699999999999</v>
      </c>
      <c r="U428" s="67">
        <v>403.28100000000001</v>
      </c>
      <c r="V428" s="67">
        <v>277.35399999999998</v>
      </c>
      <c r="W428" s="67">
        <v>337.19200000000001</v>
      </c>
      <c r="X428" s="67">
        <v>284.85300000000001</v>
      </c>
      <c r="Y428" s="67">
        <v>220.20599999999999</v>
      </c>
      <c r="Z428" s="67">
        <v>326.16000000000003</v>
      </c>
      <c r="AA428" s="67">
        <v>326.16000000000003</v>
      </c>
      <c r="AB428" s="45"/>
      <c r="AC428" s="40" t="s">
        <v>66</v>
      </c>
      <c r="AD428" s="60" t="e">
        <v>#N/A</v>
      </c>
      <c r="AE428" s="74" t="e">
        <v>#N/A</v>
      </c>
      <c r="AF428" s="61" t="e">
        <v>#N/A</v>
      </c>
      <c r="AG428" s="93" t="s">
        <v>114</v>
      </c>
      <c r="AH428" s="90">
        <v>-3.28</v>
      </c>
      <c r="AI428" s="90">
        <v>-1.06</v>
      </c>
      <c r="AJ428" s="90">
        <v>1.17</v>
      </c>
      <c r="AK428" s="93">
        <v>0</v>
      </c>
      <c r="AL428" s="93" t="s">
        <v>68</v>
      </c>
      <c r="AM428" s="93" t="s">
        <v>387</v>
      </c>
      <c r="AN428" s="93" t="s">
        <v>70</v>
      </c>
      <c r="AO428" s="107"/>
      <c r="AP428" s="93"/>
      <c r="AQ428" s="93"/>
      <c r="AR428" s="93"/>
      <c r="AS428" s="93"/>
      <c r="AT428" s="93"/>
      <c r="AU428" s="93"/>
      <c r="AV428" s="93"/>
      <c r="AW428" s="88" t="s">
        <v>79</v>
      </c>
      <c r="AX428" s="82">
        <v>21</v>
      </c>
      <c r="AY428" s="51">
        <f>Table1[[#This Row],[Surgery Date]]+Table1[[#This Row],[Days Post Injection]]</f>
        <v>43670</v>
      </c>
      <c r="AZ428" s="75">
        <v>923589709</v>
      </c>
      <c r="BA428" s="2" t="s">
        <v>71</v>
      </c>
      <c r="BB428" s="2" t="s">
        <v>71</v>
      </c>
      <c r="BC428" s="2" t="s">
        <v>71</v>
      </c>
      <c r="BD428" s="1" t="s">
        <v>115</v>
      </c>
      <c r="BE428" s="1">
        <v>0.69827290348715376</v>
      </c>
      <c r="BF428" s="1" t="s">
        <v>121</v>
      </c>
      <c r="BG428" s="1">
        <v>0.209718756948051</v>
      </c>
    </row>
    <row r="429" spans="1:59" ht="12.75" customHeight="1">
      <c r="A429" s="136" t="s">
        <v>672</v>
      </c>
      <c r="B429" s="126">
        <v>43137</v>
      </c>
      <c r="C429" s="126">
        <v>43682</v>
      </c>
      <c r="D429" s="128" t="s">
        <v>756</v>
      </c>
      <c r="E429" s="6" t="s">
        <v>61</v>
      </c>
      <c r="F429" s="27">
        <v>383551</v>
      </c>
      <c r="G429" s="2" t="s">
        <v>120</v>
      </c>
      <c r="H429" s="6">
        <f>Table1[[#This Row],[Surgery Date]]-Table1[[#This Row],[Birth Date]]</f>
        <v>545</v>
      </c>
      <c r="I429" s="2" t="s">
        <v>571</v>
      </c>
      <c r="J429" s="2" t="s">
        <v>64</v>
      </c>
      <c r="K429" s="57">
        <v>37</v>
      </c>
      <c r="L429" s="57">
        <v>465.6</v>
      </c>
      <c r="M429" s="2" t="s">
        <v>78</v>
      </c>
      <c r="N429" s="146">
        <v>43678</v>
      </c>
      <c r="O429" s="147">
        <v>2203.4499999999998</v>
      </c>
      <c r="P429" s="147">
        <v>273.06400000000002</v>
      </c>
      <c r="Q429" s="147">
        <v>958.37699999999995</v>
      </c>
      <c r="R429" s="148">
        <v>338.34800000000001</v>
      </c>
      <c r="S429" s="147">
        <v>220.19300000000001</v>
      </c>
      <c r="T429" s="147">
        <v>336.464</v>
      </c>
      <c r="U429" s="147">
        <v>142.83500000000001</v>
      </c>
      <c r="V429" s="147">
        <v>239.536</v>
      </c>
      <c r="W429" s="147">
        <v>73.556200000000004</v>
      </c>
      <c r="X429" s="147">
        <v>206.36699999999999</v>
      </c>
      <c r="Y429" s="147">
        <v>196.00800000000001</v>
      </c>
      <c r="Z429" s="147">
        <v>218.12299999999999</v>
      </c>
      <c r="AA429" s="147">
        <v>218.12299999999999</v>
      </c>
      <c r="AB429" s="45"/>
      <c r="AC429" s="40" t="s">
        <v>66</v>
      </c>
      <c r="AD429" s="60" t="e">
        <v>#N/A</v>
      </c>
      <c r="AE429" s="74" t="e">
        <v>#N/A</v>
      </c>
      <c r="AF429" s="61" t="e">
        <v>#N/A</v>
      </c>
      <c r="AG429" s="93" t="s">
        <v>88</v>
      </c>
      <c r="AH429" s="90">
        <v>-4.3600000000000003</v>
      </c>
      <c r="AI429" s="90">
        <v>-3.4</v>
      </c>
      <c r="AJ429" s="90">
        <v>3.2</v>
      </c>
      <c r="AK429" s="93">
        <v>0</v>
      </c>
      <c r="AL429" s="80" t="s">
        <v>68</v>
      </c>
      <c r="AM429" s="84" t="s">
        <v>387</v>
      </c>
      <c r="AN429" s="80" t="s">
        <v>70</v>
      </c>
      <c r="AO429" s="107"/>
      <c r="AP429" s="116"/>
      <c r="AQ429" s="116"/>
      <c r="AR429" s="116"/>
      <c r="AS429" s="116"/>
      <c r="AT429" s="116"/>
      <c r="AU429" s="116"/>
      <c r="AV429" s="116"/>
      <c r="AW429" s="116"/>
      <c r="AX429" s="82">
        <v>21</v>
      </c>
      <c r="AY429" s="51">
        <f>Table1[[#This Row],[Surgery Date]]+Table1[[#This Row],[Days Post Injection]]</f>
        <v>43703</v>
      </c>
      <c r="AZ429" s="75">
        <v>992227762</v>
      </c>
      <c r="BA429" s="2" t="s">
        <v>71</v>
      </c>
      <c r="BB429" s="2" t="s">
        <v>71</v>
      </c>
      <c r="BC429" s="2" t="s">
        <v>72</v>
      </c>
      <c r="BD429" s="1" t="s">
        <v>98</v>
      </c>
      <c r="BE429" s="1">
        <v>0.89119291043073245</v>
      </c>
      <c r="BF429" s="1" t="s">
        <v>89</v>
      </c>
      <c r="BG429" s="1">
        <v>0.10866488706015517</v>
      </c>
    </row>
    <row r="430" spans="1:59" ht="12.75" customHeight="1">
      <c r="A430" s="136" t="s">
        <v>672</v>
      </c>
      <c r="B430" s="123">
        <v>43013</v>
      </c>
      <c r="C430" s="123">
        <v>43740</v>
      </c>
      <c r="D430" s="10" t="s">
        <v>757</v>
      </c>
      <c r="E430" s="26" t="s">
        <v>76</v>
      </c>
      <c r="F430" s="11">
        <v>360016</v>
      </c>
      <c r="G430" s="14" t="s">
        <v>62</v>
      </c>
      <c r="H430" s="6">
        <f>Table1[[#This Row],[Surgery Date]]-Table1[[#This Row],[Birth Date]]</f>
        <v>727</v>
      </c>
      <c r="I430" s="14" t="s">
        <v>739</v>
      </c>
      <c r="J430" s="14" t="s">
        <v>125</v>
      </c>
      <c r="K430" s="58">
        <v>38.6</v>
      </c>
      <c r="L430" s="58" t="e">
        <v>#N/A</v>
      </c>
      <c r="M430" s="14" t="s">
        <v>78</v>
      </c>
      <c r="N430" s="42">
        <v>43719</v>
      </c>
      <c r="O430" s="67">
        <v>2190.98</v>
      </c>
      <c r="P430" s="67">
        <v>203.66499999999999</v>
      </c>
      <c r="Q430" s="67">
        <v>737.02</v>
      </c>
      <c r="R430" s="72">
        <v>250.17</v>
      </c>
      <c r="S430" s="67">
        <v>230.87700000000001</v>
      </c>
      <c r="T430" s="67">
        <v>179.39599999999999</v>
      </c>
      <c r="U430" s="67">
        <v>283.92500000000001</v>
      </c>
      <c r="V430" s="67">
        <v>217.542</v>
      </c>
      <c r="W430" s="67">
        <v>184.88499999999999</v>
      </c>
      <c r="X430" s="67">
        <v>165.39500000000001</v>
      </c>
      <c r="Y430" s="67">
        <v>234.977</v>
      </c>
      <c r="Z430" s="67">
        <v>172.44</v>
      </c>
      <c r="AA430" s="67">
        <v>172.44</v>
      </c>
      <c r="AB430" s="45" t="s">
        <v>136</v>
      </c>
      <c r="AC430" s="40" t="s">
        <v>148</v>
      </c>
      <c r="AD430" s="60">
        <v>2</v>
      </c>
      <c r="AE430" s="74">
        <v>0.66400000000000003</v>
      </c>
      <c r="AF430" s="61">
        <v>47.853817412618497</v>
      </c>
      <c r="AG430" s="84" t="s">
        <v>88</v>
      </c>
      <c r="AH430" s="90">
        <v>-4.5</v>
      </c>
      <c r="AI430" s="90">
        <v>-3.4</v>
      </c>
      <c r="AJ430" s="90">
        <v>3.2</v>
      </c>
      <c r="AK430" s="84">
        <v>0</v>
      </c>
      <c r="AL430" s="80" t="s">
        <v>68</v>
      </c>
      <c r="AM430" s="93" t="s">
        <v>387</v>
      </c>
      <c r="AN430" s="84" t="s">
        <v>70</v>
      </c>
      <c r="AO430" s="82"/>
      <c r="AP430" s="84"/>
      <c r="AQ430" s="84"/>
      <c r="AR430" s="84"/>
      <c r="AS430" s="80"/>
      <c r="AT430" s="84"/>
      <c r="AU430" s="84"/>
      <c r="AV430" s="101"/>
      <c r="AW430" s="88" t="s">
        <v>79</v>
      </c>
      <c r="AX430" s="82">
        <v>21</v>
      </c>
      <c r="AY430" s="51">
        <f>Table1[[#This Row],[Surgery Date]]+Table1[[#This Row],[Days Post Injection]]</f>
        <v>43761</v>
      </c>
      <c r="AZ430" s="75">
        <v>998727326</v>
      </c>
      <c r="BA430" s="2" t="s">
        <v>71</v>
      </c>
      <c r="BB430" s="2" t="s">
        <v>71</v>
      </c>
      <c r="BC430" s="2" t="s">
        <v>71</v>
      </c>
      <c r="BD430" s="1" t="s">
        <v>98</v>
      </c>
      <c r="BE430" s="1">
        <v>0.48438082625903384</v>
      </c>
      <c r="BF430" s="1" t="s">
        <v>89</v>
      </c>
      <c r="BG430" s="1">
        <v>0.31699713499504678</v>
      </c>
    </row>
    <row r="431" spans="1:59" ht="12.75" customHeight="1">
      <c r="A431" s="136" t="s">
        <v>672</v>
      </c>
      <c r="B431" s="123">
        <v>43013</v>
      </c>
      <c r="C431" s="123">
        <v>43740</v>
      </c>
      <c r="D431" s="10" t="s">
        <v>758</v>
      </c>
      <c r="E431" s="26" t="s">
        <v>76</v>
      </c>
      <c r="F431" s="11">
        <v>360018</v>
      </c>
      <c r="G431" s="14" t="s">
        <v>120</v>
      </c>
      <c r="H431" s="6">
        <f>Table1[[#This Row],[Surgery Date]]-Table1[[#This Row],[Birth Date]]</f>
        <v>727</v>
      </c>
      <c r="I431" s="14" t="s">
        <v>739</v>
      </c>
      <c r="J431" s="14" t="s">
        <v>125</v>
      </c>
      <c r="K431" s="58">
        <v>29.5</v>
      </c>
      <c r="L431" s="58">
        <v>487.1</v>
      </c>
      <c r="M431" s="14" t="s">
        <v>78</v>
      </c>
      <c r="N431" s="42">
        <v>43719</v>
      </c>
      <c r="O431" s="67">
        <v>3078.72</v>
      </c>
      <c r="P431" s="67">
        <v>74.065899999999999</v>
      </c>
      <c r="Q431" s="67">
        <v>730.78599999999994</v>
      </c>
      <c r="R431" s="72">
        <v>294.12900000000002</v>
      </c>
      <c r="S431" s="67">
        <v>390.108</v>
      </c>
      <c r="T431" s="67">
        <v>499.10399999999998</v>
      </c>
      <c r="U431" s="67">
        <v>339.01900000000001</v>
      </c>
      <c r="V431" s="67">
        <v>262.58499999999998</v>
      </c>
      <c r="W431" s="67">
        <v>221.34100000000001</v>
      </c>
      <c r="X431" s="67">
        <v>241.92099999999999</v>
      </c>
      <c r="Y431" s="67">
        <v>340.22800000000001</v>
      </c>
      <c r="Z431" s="67">
        <v>167.92599999999999</v>
      </c>
      <c r="AA431" s="67">
        <v>167.92599999999999</v>
      </c>
      <c r="AB431" s="45" t="s">
        <v>136</v>
      </c>
      <c r="AC431" s="40" t="s">
        <v>154</v>
      </c>
      <c r="AD431" s="60">
        <v>2</v>
      </c>
      <c r="AE431" s="74">
        <v>0.73899999999999999</v>
      </c>
      <c r="AF431" s="61">
        <v>335.02823500512397</v>
      </c>
      <c r="AG431" s="84" t="s">
        <v>88</v>
      </c>
      <c r="AH431" s="90">
        <v>-4.46</v>
      </c>
      <c r="AI431" s="90">
        <v>-3.4</v>
      </c>
      <c r="AJ431" s="90">
        <v>3.2</v>
      </c>
      <c r="AK431" s="84">
        <v>0</v>
      </c>
      <c r="AL431" s="80" t="s">
        <v>68</v>
      </c>
      <c r="AM431" s="93" t="s">
        <v>387</v>
      </c>
      <c r="AN431" s="84" t="s">
        <v>70</v>
      </c>
      <c r="AO431" s="82"/>
      <c r="AP431" s="84"/>
      <c r="AQ431" s="84"/>
      <c r="AR431" s="84"/>
      <c r="AS431" s="80"/>
      <c r="AT431" s="84"/>
      <c r="AU431" s="84"/>
      <c r="AV431" s="101"/>
      <c r="AW431" s="88" t="s">
        <v>79</v>
      </c>
      <c r="AX431" s="82">
        <v>21</v>
      </c>
      <c r="AY431" s="13">
        <f>Table1[[#This Row],[Surgery Date]]+Table1[[#This Row],[Days Post Injection]]</f>
        <v>43761</v>
      </c>
      <c r="AZ431" s="75">
        <v>998732315</v>
      </c>
      <c r="BA431" s="2" t="s">
        <v>71</v>
      </c>
      <c r="BB431" s="2" t="s">
        <v>71</v>
      </c>
      <c r="BC431" s="2" t="s">
        <v>71</v>
      </c>
      <c r="BD431" s="1" t="s">
        <v>121</v>
      </c>
      <c r="BE431" s="1">
        <v>0.61129695944741214</v>
      </c>
      <c r="BF431" s="1" t="s">
        <v>89</v>
      </c>
      <c r="BG431" s="1">
        <v>0.35826966645783076</v>
      </c>
    </row>
    <row r="432" spans="1:59" ht="12.75" customHeight="1">
      <c r="A432" s="136" t="s">
        <v>672</v>
      </c>
      <c r="B432" s="123">
        <v>43211</v>
      </c>
      <c r="C432" s="123">
        <v>43761</v>
      </c>
      <c r="D432" s="10" t="s">
        <v>759</v>
      </c>
      <c r="E432" s="8" t="s">
        <v>685</v>
      </c>
      <c r="F432" s="11">
        <v>395431</v>
      </c>
      <c r="G432" s="14" t="s">
        <v>62</v>
      </c>
      <c r="H432" s="6">
        <f>Table1[[#This Row],[Surgery Date]]-Table1[[#This Row],[Birth Date]]</f>
        <v>550</v>
      </c>
      <c r="I432" s="14" t="s">
        <v>571</v>
      </c>
      <c r="J432" s="14" t="s">
        <v>77</v>
      </c>
      <c r="K432" s="58">
        <v>29.7</v>
      </c>
      <c r="L432" s="58">
        <v>460.9</v>
      </c>
      <c r="M432" s="14" t="s">
        <v>78</v>
      </c>
      <c r="N432" s="42">
        <v>43719</v>
      </c>
      <c r="O432" s="67">
        <v>3654</v>
      </c>
      <c r="P432" s="67">
        <v>58.999400000000001</v>
      </c>
      <c r="Q432" s="67">
        <v>541.96400000000006</v>
      </c>
      <c r="R432" s="72">
        <v>263.53199999999998</v>
      </c>
      <c r="S432" s="67">
        <v>406.05</v>
      </c>
      <c r="T432" s="67">
        <v>405.322</v>
      </c>
      <c r="U432" s="67">
        <v>360.24900000000002</v>
      </c>
      <c r="V432" s="67">
        <v>299.82100000000003</v>
      </c>
      <c r="W432" s="67">
        <v>302.95400000000001</v>
      </c>
      <c r="X432" s="67">
        <v>283.238</v>
      </c>
      <c r="Y432" s="67">
        <v>535.80999999999995</v>
      </c>
      <c r="Z432" s="67">
        <v>359.63200000000001</v>
      </c>
      <c r="AA432" s="67">
        <v>359.63200000000001</v>
      </c>
      <c r="AB432" s="45"/>
      <c r="AC432" s="40" t="s">
        <v>148</v>
      </c>
      <c r="AD432" s="60">
        <v>2</v>
      </c>
      <c r="AE432" s="74">
        <v>0.38600000000000001</v>
      </c>
      <c r="AF432" s="61" t="s">
        <v>206</v>
      </c>
      <c r="AG432" s="80" t="s">
        <v>100</v>
      </c>
      <c r="AH432" s="83">
        <v>2.68</v>
      </c>
      <c r="AI432" s="83" t="s">
        <v>211</v>
      </c>
      <c r="AJ432" s="89">
        <v>1.8</v>
      </c>
      <c r="AK432" s="84">
        <v>0</v>
      </c>
      <c r="AL432" s="80" t="s">
        <v>68</v>
      </c>
      <c r="AM432" s="93" t="s">
        <v>387</v>
      </c>
      <c r="AN432" s="80" t="s">
        <v>70</v>
      </c>
      <c r="AO432" s="82"/>
      <c r="AP432" s="84"/>
      <c r="AQ432" s="84"/>
      <c r="AR432" s="84"/>
      <c r="AS432" s="80"/>
      <c r="AT432" s="84"/>
      <c r="AU432" s="84"/>
      <c r="AV432" s="101"/>
      <c r="AW432" s="88" t="s">
        <v>79</v>
      </c>
      <c r="AX432" s="82">
        <v>21</v>
      </c>
      <c r="AY432" s="51">
        <f>Table1[[#This Row],[Surgery Date]]+Table1[[#This Row],[Days Post Injection]]</f>
        <v>43782</v>
      </c>
      <c r="AZ432" s="75">
        <v>1033340531</v>
      </c>
      <c r="BA432" s="2" t="s">
        <v>71</v>
      </c>
      <c r="BB432" s="2" t="s">
        <v>71</v>
      </c>
      <c r="BC432" s="2" t="s">
        <v>71</v>
      </c>
      <c r="BD432" s="1" t="s">
        <v>170</v>
      </c>
      <c r="BE432" s="1">
        <v>0.50412946658326008</v>
      </c>
      <c r="BF432" s="1" t="s">
        <v>102</v>
      </c>
      <c r="BG432" s="1">
        <v>0.43697805822674107</v>
      </c>
    </row>
    <row r="433" spans="1:59" ht="12.75" customHeight="1">
      <c r="A433" s="136" t="s">
        <v>672</v>
      </c>
      <c r="B433" s="123">
        <v>43211</v>
      </c>
      <c r="C433" s="123">
        <v>43761</v>
      </c>
      <c r="D433" s="10" t="s">
        <v>760</v>
      </c>
      <c r="E433" s="6" t="s">
        <v>61</v>
      </c>
      <c r="F433" s="11">
        <v>395432</v>
      </c>
      <c r="G433" s="14" t="s">
        <v>62</v>
      </c>
      <c r="H433" s="6">
        <f>Table1[[#This Row],[Surgery Date]]-Table1[[#This Row],[Birth Date]]</f>
        <v>550</v>
      </c>
      <c r="I433" s="14" t="s">
        <v>571</v>
      </c>
      <c r="J433" s="14" t="s">
        <v>64</v>
      </c>
      <c r="K433" s="58">
        <v>31.4</v>
      </c>
      <c r="L433" s="58">
        <v>444.8</v>
      </c>
      <c r="M433" s="14" t="s">
        <v>78</v>
      </c>
      <c r="N433" s="42">
        <v>43719</v>
      </c>
      <c r="O433" s="67">
        <v>3114.01</v>
      </c>
      <c r="P433" s="67">
        <v>124.465</v>
      </c>
      <c r="Q433" s="67">
        <v>985.88300000000004</v>
      </c>
      <c r="R433" s="72">
        <v>392.15100000000001</v>
      </c>
      <c r="S433" s="67">
        <v>462.50599999999997</v>
      </c>
      <c r="T433" s="67">
        <v>356.916</v>
      </c>
      <c r="U433" s="67">
        <v>324.39499999999998</v>
      </c>
      <c r="V433" s="67">
        <v>311.99799999999999</v>
      </c>
      <c r="W433" s="67">
        <v>238.95599999999999</v>
      </c>
      <c r="X433" s="67">
        <v>258.529</v>
      </c>
      <c r="Y433" s="67">
        <v>233.88499999999999</v>
      </c>
      <c r="Z433" s="67">
        <v>199.608</v>
      </c>
      <c r="AA433" s="67">
        <v>199.608</v>
      </c>
      <c r="AB433" s="45"/>
      <c r="AC433" s="40" t="s">
        <v>154</v>
      </c>
      <c r="AD433" s="60">
        <v>2</v>
      </c>
      <c r="AE433" s="74">
        <v>0.22</v>
      </c>
      <c r="AF433" s="61">
        <v>10.050160816893699</v>
      </c>
      <c r="AG433" s="84" t="s">
        <v>88</v>
      </c>
      <c r="AH433" s="90">
        <v>-3.69</v>
      </c>
      <c r="AI433" s="90">
        <v>-3.4</v>
      </c>
      <c r="AJ433" s="90">
        <v>3.2</v>
      </c>
      <c r="AK433" s="84">
        <v>0</v>
      </c>
      <c r="AL433" s="80" t="s">
        <v>68</v>
      </c>
      <c r="AM433" s="93" t="s">
        <v>387</v>
      </c>
      <c r="AN433" s="84" t="s">
        <v>70</v>
      </c>
      <c r="AO433" s="82"/>
      <c r="AP433" s="84"/>
      <c r="AQ433" s="84"/>
      <c r="AR433" s="84"/>
      <c r="AS433" s="80"/>
      <c r="AT433" s="84"/>
      <c r="AU433" s="84"/>
      <c r="AV433" s="101"/>
      <c r="AW433" s="88"/>
      <c r="AX433" s="82">
        <v>21</v>
      </c>
      <c r="AY433" s="51">
        <f>Table1[[#This Row],[Surgery Date]]+Table1[[#This Row],[Days Post Injection]]</f>
        <v>43782</v>
      </c>
      <c r="AZ433" s="75">
        <v>1033570959</v>
      </c>
      <c r="BA433" s="2" t="s">
        <v>71</v>
      </c>
      <c r="BB433" s="2" t="s">
        <v>71</v>
      </c>
      <c r="BC433" s="2" t="s">
        <v>72</v>
      </c>
      <c r="BD433" s="1" t="s">
        <v>98</v>
      </c>
      <c r="BE433" s="1">
        <v>0.34480829081390912</v>
      </c>
      <c r="BF433" s="1" t="s">
        <v>121</v>
      </c>
      <c r="BG433" s="1">
        <v>0.24372965642282096</v>
      </c>
    </row>
    <row r="434" spans="1:59" ht="12.75" customHeight="1">
      <c r="A434" s="136" t="s">
        <v>672</v>
      </c>
      <c r="B434" s="123">
        <v>43251</v>
      </c>
      <c r="C434" s="123">
        <v>43817</v>
      </c>
      <c r="D434" s="10" t="s">
        <v>761</v>
      </c>
      <c r="E434" s="8" t="s">
        <v>685</v>
      </c>
      <c r="F434" s="11">
        <v>403241</v>
      </c>
      <c r="G434" s="14" t="s">
        <v>120</v>
      </c>
      <c r="H434" s="6">
        <f>Table1[[#This Row],[Surgery Date]]-Table1[[#This Row],[Birth Date]]</f>
        <v>566</v>
      </c>
      <c r="I434" s="14" t="s">
        <v>571</v>
      </c>
      <c r="J434" s="14" t="s">
        <v>77</v>
      </c>
      <c r="K434" s="58">
        <v>25.4</v>
      </c>
      <c r="L434" s="58">
        <v>440.8</v>
      </c>
      <c r="M434" s="14" t="s">
        <v>78</v>
      </c>
      <c r="N434" s="42">
        <v>43810</v>
      </c>
      <c r="O434" s="67">
        <v>2460.38</v>
      </c>
      <c r="P434" s="67">
        <v>37.332999999999998</v>
      </c>
      <c r="Q434" s="67">
        <v>247.209</v>
      </c>
      <c r="R434" s="72">
        <v>200.48</v>
      </c>
      <c r="S434" s="67">
        <v>515.75800000000004</v>
      </c>
      <c r="T434" s="67">
        <v>395.09899999999999</v>
      </c>
      <c r="U434" s="67">
        <v>210.75399999999999</v>
      </c>
      <c r="V434" s="67">
        <v>240.59899999999999</v>
      </c>
      <c r="W434" s="67">
        <v>41.692900000000002</v>
      </c>
      <c r="X434" s="67">
        <v>283.25099999999998</v>
      </c>
      <c r="Y434" s="67">
        <v>210.834</v>
      </c>
      <c r="Z434" s="67">
        <v>199.53700000000001</v>
      </c>
      <c r="AA434" s="67">
        <v>199.53700000000001</v>
      </c>
      <c r="AB434" s="45" t="s">
        <v>136</v>
      </c>
      <c r="AC434" s="40" t="s">
        <v>154</v>
      </c>
      <c r="AD434" s="60">
        <v>1</v>
      </c>
      <c r="AE434" s="74">
        <v>0.20599999999999999</v>
      </c>
      <c r="AF434" s="61">
        <v>9.4351954839727892</v>
      </c>
      <c r="AG434" s="93" t="s">
        <v>100</v>
      </c>
      <c r="AH434" s="90">
        <v>2.68</v>
      </c>
      <c r="AI434" s="90" t="s">
        <v>454</v>
      </c>
      <c r="AJ434" s="90">
        <v>1.8</v>
      </c>
      <c r="AK434" s="93">
        <v>0</v>
      </c>
      <c r="AL434" s="84" t="s">
        <v>68</v>
      </c>
      <c r="AM434" s="84" t="s">
        <v>387</v>
      </c>
      <c r="AN434" s="80" t="s">
        <v>70</v>
      </c>
      <c r="AO434" s="82"/>
      <c r="AP434" s="84"/>
      <c r="AQ434" s="84"/>
      <c r="AR434" s="84"/>
      <c r="AS434" s="80"/>
      <c r="AT434" s="84"/>
      <c r="AU434" s="84"/>
      <c r="AV434" s="101"/>
      <c r="AW434" s="88" t="s">
        <v>79</v>
      </c>
      <c r="AX434" s="82">
        <v>21</v>
      </c>
      <c r="AY434" s="51">
        <f>Table1[[#This Row],[Surgery Date]]+Table1[[#This Row],[Days Post Injection]]</f>
        <v>43838</v>
      </c>
      <c r="AZ434" s="75">
        <v>1038828960</v>
      </c>
      <c r="BA434" s="2" t="s">
        <v>71</v>
      </c>
      <c r="BB434" s="2" t="s">
        <v>71</v>
      </c>
      <c r="BC434" s="2" t="s">
        <v>71</v>
      </c>
      <c r="BD434" s="1" t="s">
        <v>762</v>
      </c>
      <c r="BE434" s="1">
        <v>0.54334010463044569</v>
      </c>
      <c r="BF434" s="1" t="s">
        <v>763</v>
      </c>
      <c r="BG434" s="1">
        <v>0.45663592005730996</v>
      </c>
    </row>
    <row r="435" spans="1:59" ht="12.75" customHeight="1">
      <c r="A435" s="136" t="s">
        <v>672</v>
      </c>
      <c r="B435" s="123">
        <v>43685</v>
      </c>
      <c r="C435" s="123">
        <v>43812</v>
      </c>
      <c r="D435" s="10" t="s">
        <v>764</v>
      </c>
      <c r="E435" s="6" t="s">
        <v>61</v>
      </c>
      <c r="F435" s="11">
        <v>489874</v>
      </c>
      <c r="G435" s="14" t="s">
        <v>120</v>
      </c>
      <c r="H435" s="6">
        <f>Table1[[#This Row],[Surgery Date]]-Table1[[#This Row],[Birth Date]]</f>
        <v>127</v>
      </c>
      <c r="I435" s="14" t="s">
        <v>765</v>
      </c>
      <c r="J435" s="14" t="s">
        <v>64</v>
      </c>
      <c r="K435" s="58">
        <v>22.1</v>
      </c>
      <c r="L435" s="58" t="e">
        <v>#N/A</v>
      </c>
      <c r="M435" s="14" t="s">
        <v>78</v>
      </c>
      <c r="N435" s="42">
        <v>43810</v>
      </c>
      <c r="O435" s="67">
        <v>1985.17</v>
      </c>
      <c r="P435" s="67">
        <v>66.866</v>
      </c>
      <c r="Q435" s="67">
        <v>466.78300000000002</v>
      </c>
      <c r="R435" s="72">
        <v>250.102</v>
      </c>
      <c r="S435" s="67">
        <v>254.56</v>
      </c>
      <c r="T435" s="67">
        <v>301.02199999999999</v>
      </c>
      <c r="U435" s="67">
        <v>268.96100000000001</v>
      </c>
      <c r="V435" s="67">
        <v>174.053</v>
      </c>
      <c r="W435" s="67">
        <v>74.739500000000007</v>
      </c>
      <c r="X435" s="67">
        <v>145.60400000000001</v>
      </c>
      <c r="Y435" s="67">
        <v>155.27600000000001</v>
      </c>
      <c r="Z435" s="67">
        <v>100.34</v>
      </c>
      <c r="AA435" s="67">
        <v>100.34</v>
      </c>
      <c r="AB435" s="45"/>
      <c r="AC435" s="40" t="s">
        <v>66</v>
      </c>
      <c r="AD435" s="60" t="e">
        <v>#N/A</v>
      </c>
      <c r="AE435" s="74" t="e">
        <v>#N/A</v>
      </c>
      <c r="AF435" s="61" t="e">
        <v>#N/A</v>
      </c>
      <c r="AG435" s="93" t="s">
        <v>335</v>
      </c>
      <c r="AH435" s="90">
        <v>0.26</v>
      </c>
      <c r="AI435" s="90">
        <v>-0.27</v>
      </c>
      <c r="AJ435" s="90">
        <v>1.1499999999999999</v>
      </c>
      <c r="AK435" s="93">
        <v>0</v>
      </c>
      <c r="AL435" s="84" t="s">
        <v>68</v>
      </c>
      <c r="AM435" s="84" t="s">
        <v>387</v>
      </c>
      <c r="AN435" s="80" t="s">
        <v>70</v>
      </c>
      <c r="AO435" s="82"/>
      <c r="AP435" s="84"/>
      <c r="AQ435" s="84"/>
      <c r="AR435" s="84"/>
      <c r="AS435" s="80"/>
      <c r="AT435" s="84"/>
      <c r="AU435" s="84"/>
      <c r="AV435" s="101"/>
      <c r="AW435" s="88"/>
      <c r="AX435" s="82">
        <v>21</v>
      </c>
      <c r="AY435" s="51">
        <f>Table1[[#This Row],[Surgery Date]]+Table1[[#This Row],[Days Post Injection]]</f>
        <v>43833</v>
      </c>
      <c r="AZ435" s="75">
        <v>1010170640</v>
      </c>
      <c r="BA435" s="2" t="s">
        <v>71</v>
      </c>
      <c r="BB435" s="2" t="s">
        <v>71</v>
      </c>
      <c r="BC435" s="2" t="s">
        <v>72</v>
      </c>
      <c r="BD435" s="1" t="s">
        <v>96</v>
      </c>
      <c r="BE435" s="1">
        <v>0.98973275018288032</v>
      </c>
      <c r="BF435" s="1" t="s">
        <v>74</v>
      </c>
      <c r="BG435" s="1">
        <v>7.2386755258431901E-3</v>
      </c>
    </row>
    <row r="436" spans="1:59" ht="12.75" customHeight="1">
      <c r="A436" s="136" t="s">
        <v>672</v>
      </c>
      <c r="B436" s="123">
        <v>43106</v>
      </c>
      <c r="C436" s="123">
        <v>43838</v>
      </c>
      <c r="D436" s="10" t="s">
        <v>766</v>
      </c>
      <c r="E436" s="6" t="s">
        <v>76</v>
      </c>
      <c r="F436" s="11">
        <v>376637</v>
      </c>
      <c r="G436" s="14" t="s">
        <v>62</v>
      </c>
      <c r="H436" s="6">
        <f>Table1[[#This Row],[Surgery Date]]-Table1[[#This Row],[Birth Date]]</f>
        <v>732</v>
      </c>
      <c r="I436" s="14" t="s">
        <v>739</v>
      </c>
      <c r="J436" s="14" t="s">
        <v>77</v>
      </c>
      <c r="K436" s="58">
        <v>30.9</v>
      </c>
      <c r="L436" s="58" t="e">
        <v>#N/A</v>
      </c>
      <c r="M436" s="14" t="s">
        <v>78</v>
      </c>
      <c r="N436" s="42">
        <v>43836</v>
      </c>
      <c r="O436" s="67">
        <v>1132.3900000000001</v>
      </c>
      <c r="P436" s="67">
        <v>134.005</v>
      </c>
      <c r="Q436" s="67">
        <v>294.32600000000002</v>
      </c>
      <c r="R436" s="72">
        <v>120.92</v>
      </c>
      <c r="S436" s="67">
        <v>125.986</v>
      </c>
      <c r="T436" s="67">
        <v>107.679</v>
      </c>
      <c r="U436" s="67">
        <v>67.067999999999998</v>
      </c>
      <c r="V436" s="67">
        <v>114.47199999999999</v>
      </c>
      <c r="W436" s="67">
        <v>68.350499999999997</v>
      </c>
      <c r="X436" s="67">
        <v>247.83600000000001</v>
      </c>
      <c r="Y436" s="67">
        <v>80.850300000000004</v>
      </c>
      <c r="Z436" s="67">
        <v>71.347099999999998</v>
      </c>
      <c r="AA436" s="67">
        <v>71.347099999999998</v>
      </c>
      <c r="AB436" s="45" t="s">
        <v>136</v>
      </c>
      <c r="AC436" s="40" t="s">
        <v>154</v>
      </c>
      <c r="AD436" s="60">
        <v>4</v>
      </c>
      <c r="AE436" s="74">
        <v>0.69899999999999995</v>
      </c>
      <c r="AF436" s="61">
        <v>152.891340381411</v>
      </c>
      <c r="AG436" s="116" t="s">
        <v>93</v>
      </c>
      <c r="AH436" s="92">
        <v>0.26</v>
      </c>
      <c r="AI436" s="92">
        <v>-0.27</v>
      </c>
      <c r="AJ436" s="92">
        <v>0.8</v>
      </c>
      <c r="AK436" s="116">
        <v>0</v>
      </c>
      <c r="AL436" s="80" t="s">
        <v>68</v>
      </c>
      <c r="AM436" s="93" t="s">
        <v>387</v>
      </c>
      <c r="AN436" s="80" t="s">
        <v>70</v>
      </c>
      <c r="AO436" s="82"/>
      <c r="AP436" s="84"/>
      <c r="AQ436" s="84"/>
      <c r="AR436" s="84"/>
      <c r="AS436" s="80"/>
      <c r="AT436" s="84"/>
      <c r="AU436" s="84"/>
      <c r="AV436" s="101"/>
      <c r="AW436" s="88" t="s">
        <v>79</v>
      </c>
      <c r="AX436" s="82">
        <v>21</v>
      </c>
      <c r="AY436" s="51">
        <f>Table1[[#This Row],[Surgery Date]]+Table1[[#This Row],[Days Post Injection]]</f>
        <v>43859</v>
      </c>
      <c r="AZ436" s="75">
        <v>1006695006</v>
      </c>
      <c r="BA436" s="2" t="s">
        <v>71</v>
      </c>
      <c r="BB436" s="2" t="s">
        <v>71</v>
      </c>
      <c r="BC436" s="2" t="s">
        <v>71</v>
      </c>
      <c r="BD436" s="1" t="s">
        <v>95</v>
      </c>
      <c r="BE436" s="1">
        <v>0.96453447855705254</v>
      </c>
      <c r="BF436" s="1" t="s">
        <v>96</v>
      </c>
      <c r="BG436" s="1">
        <v>1.8403650054545972E-2</v>
      </c>
    </row>
    <row r="437" spans="1:59" ht="12.75" customHeight="1">
      <c r="A437" s="136" t="s">
        <v>672</v>
      </c>
      <c r="B437" s="123">
        <v>43595</v>
      </c>
      <c r="C437" s="123">
        <v>43873</v>
      </c>
      <c r="D437" s="10" t="s">
        <v>767</v>
      </c>
      <c r="E437" s="6" t="s">
        <v>76</v>
      </c>
      <c r="F437" s="11">
        <v>472689</v>
      </c>
      <c r="G437" s="14" t="s">
        <v>62</v>
      </c>
      <c r="H437" s="6">
        <f>Table1[[#This Row],[Surgery Date]]-Table1[[#This Row],[Birth Date]]</f>
        <v>278</v>
      </c>
      <c r="I437" s="14" t="s">
        <v>768</v>
      </c>
      <c r="J437" s="14" t="s">
        <v>77</v>
      </c>
      <c r="K437" s="58">
        <v>35.6</v>
      </c>
      <c r="L437" s="58" t="e">
        <v>#N/A</v>
      </c>
      <c r="M437" s="14" t="s">
        <v>78</v>
      </c>
      <c r="N437" s="42">
        <v>43864</v>
      </c>
      <c r="O437" s="67">
        <v>3240.5</v>
      </c>
      <c r="P437" s="67">
        <v>166.93799999999999</v>
      </c>
      <c r="Q437" s="67">
        <v>711.03700000000003</v>
      </c>
      <c r="R437" s="72">
        <v>567.77599999999995</v>
      </c>
      <c r="S437" s="67">
        <v>475.19299999999998</v>
      </c>
      <c r="T437" s="67">
        <v>341.49900000000002</v>
      </c>
      <c r="U437" s="67">
        <v>338.73599999999999</v>
      </c>
      <c r="V437" s="67">
        <v>321.32</v>
      </c>
      <c r="W437" s="67">
        <v>201.58799999999999</v>
      </c>
      <c r="X437" s="67">
        <v>257.68299999999999</v>
      </c>
      <c r="Y437" s="67">
        <v>185.82499999999999</v>
      </c>
      <c r="Z437" s="67">
        <v>322.38499999999999</v>
      </c>
      <c r="AA437" s="67">
        <v>322.38499999999999</v>
      </c>
      <c r="AB437" s="45" t="s">
        <v>136</v>
      </c>
      <c r="AC437" s="40" t="s">
        <v>148</v>
      </c>
      <c r="AD437" s="60">
        <v>3</v>
      </c>
      <c r="AE437" s="74">
        <v>0.89099999999999902</v>
      </c>
      <c r="AF437" s="61">
        <v>124.400098424802</v>
      </c>
      <c r="AG437" s="116" t="s">
        <v>93</v>
      </c>
      <c r="AH437" s="92">
        <v>0.26</v>
      </c>
      <c r="AI437" s="92">
        <v>-0.27</v>
      </c>
      <c r="AJ437" s="92">
        <v>0.8</v>
      </c>
      <c r="AK437" s="116">
        <v>0</v>
      </c>
      <c r="AL437" s="84" t="s">
        <v>68</v>
      </c>
      <c r="AM437" s="84" t="s">
        <v>387</v>
      </c>
      <c r="AN437" s="80" t="s">
        <v>70</v>
      </c>
      <c r="AO437" s="82"/>
      <c r="AP437" s="84"/>
      <c r="AQ437" s="84"/>
      <c r="AR437" s="84"/>
      <c r="AS437" s="80"/>
      <c r="AT437" s="84"/>
      <c r="AU437" s="84"/>
      <c r="AV437" s="101"/>
      <c r="AW437" s="88" t="s">
        <v>79</v>
      </c>
      <c r="AX437" s="82">
        <v>21</v>
      </c>
      <c r="AY437" s="51">
        <f>Table1[[#This Row],[Surgery Date]]+Table1[[#This Row],[Days Post Injection]]</f>
        <v>43894</v>
      </c>
      <c r="AZ437" s="75">
        <v>1039126589</v>
      </c>
      <c r="BA437" s="2" t="s">
        <v>71</v>
      </c>
      <c r="BB437" s="2" t="s">
        <v>71</v>
      </c>
      <c r="BC437" s="2" t="s">
        <v>71</v>
      </c>
      <c r="BD437" s="1" t="s">
        <v>95</v>
      </c>
      <c r="BE437" s="1">
        <v>0.81215311530028145</v>
      </c>
      <c r="BF437" s="1" t="s">
        <v>96</v>
      </c>
      <c r="BG437" s="1">
        <v>0.1577543518996968</v>
      </c>
    </row>
    <row r="438" spans="1:59" ht="12.75" customHeight="1">
      <c r="A438" s="136" t="s">
        <v>672</v>
      </c>
      <c r="B438" s="123">
        <v>43595</v>
      </c>
      <c r="C438" s="123">
        <v>43873</v>
      </c>
      <c r="D438" s="10" t="s">
        <v>769</v>
      </c>
      <c r="E438" s="6" t="s">
        <v>76</v>
      </c>
      <c r="F438" s="11">
        <v>472691</v>
      </c>
      <c r="G438" s="14" t="s">
        <v>62</v>
      </c>
      <c r="H438" s="6">
        <f>Table1[[#This Row],[Surgery Date]]-Table1[[#This Row],[Birth Date]]</f>
        <v>278</v>
      </c>
      <c r="I438" s="14" t="s">
        <v>768</v>
      </c>
      <c r="J438" s="14" t="s">
        <v>77</v>
      </c>
      <c r="K438" s="58">
        <v>32.799999999999997</v>
      </c>
      <c r="L438" s="58">
        <v>479</v>
      </c>
      <c r="M438" s="14" t="s">
        <v>78</v>
      </c>
      <c r="N438" s="42">
        <v>43864</v>
      </c>
      <c r="O438" s="67">
        <v>2842.81</v>
      </c>
      <c r="P438" s="67">
        <v>169.93799999999999</v>
      </c>
      <c r="Q438" s="67">
        <v>767.65800000000002</v>
      </c>
      <c r="R438" s="72">
        <v>257.10700000000003</v>
      </c>
      <c r="S438" s="67">
        <v>455.22699999999998</v>
      </c>
      <c r="T438" s="67">
        <v>287.322</v>
      </c>
      <c r="U438" s="67">
        <v>317.84800000000001</v>
      </c>
      <c r="V438" s="67">
        <v>281.70800000000003</v>
      </c>
      <c r="W438" s="67">
        <v>199.52</v>
      </c>
      <c r="X438" s="67">
        <v>198.23</v>
      </c>
      <c r="Y438" s="67">
        <v>340.02</v>
      </c>
      <c r="Z438" s="67">
        <v>214.19900000000001</v>
      </c>
      <c r="AA438" s="67">
        <v>214.19900000000001</v>
      </c>
      <c r="AB438" s="45"/>
      <c r="AC438" s="40" t="s">
        <v>66</v>
      </c>
      <c r="AD438" s="60" t="e">
        <v>#N/A</v>
      </c>
      <c r="AE438" s="74" t="e">
        <v>#N/A</v>
      </c>
      <c r="AF438" s="61" t="e">
        <v>#N/A</v>
      </c>
      <c r="AG438" s="116" t="s">
        <v>100</v>
      </c>
      <c r="AH438" s="92">
        <v>2.58</v>
      </c>
      <c r="AI438" s="92" t="s">
        <v>454</v>
      </c>
      <c r="AJ438" s="92">
        <v>1.8</v>
      </c>
      <c r="AK438" s="116">
        <v>0</v>
      </c>
      <c r="AL438" s="84" t="s">
        <v>68</v>
      </c>
      <c r="AM438" s="84" t="s">
        <v>387</v>
      </c>
      <c r="AN438" s="80" t="s">
        <v>70</v>
      </c>
      <c r="AO438" s="82"/>
      <c r="AP438" s="84"/>
      <c r="AQ438" s="84"/>
      <c r="AR438" s="84"/>
      <c r="AS438" s="80"/>
      <c r="AT438" s="84"/>
      <c r="AU438" s="84"/>
      <c r="AV438" s="101"/>
      <c r="AW438" s="88"/>
      <c r="AX438" s="82">
        <v>21</v>
      </c>
      <c r="AY438" s="51">
        <f>Table1[[#This Row],[Surgery Date]]+Table1[[#This Row],[Days Post Injection]]</f>
        <v>43894</v>
      </c>
      <c r="AZ438" s="75">
        <v>1037784245</v>
      </c>
      <c r="BA438" s="2" t="s">
        <v>71</v>
      </c>
      <c r="BB438" s="2" t="s">
        <v>71</v>
      </c>
      <c r="BC438" s="2" t="s">
        <v>71</v>
      </c>
      <c r="BD438" s="1" t="s">
        <v>102</v>
      </c>
      <c r="BE438" s="1">
        <v>0.53132291554805611</v>
      </c>
      <c r="BF438" s="1" t="s">
        <v>170</v>
      </c>
      <c r="BG438" s="1">
        <v>0.24878862120462639</v>
      </c>
    </row>
    <row r="439" spans="1:59" ht="12.75" customHeight="1">
      <c r="A439" s="136" t="s">
        <v>672</v>
      </c>
      <c r="B439" s="123">
        <v>43595</v>
      </c>
      <c r="C439" s="123">
        <v>43873</v>
      </c>
      <c r="D439" s="10" t="s">
        <v>770</v>
      </c>
      <c r="E439" s="6" t="s">
        <v>61</v>
      </c>
      <c r="F439" s="11">
        <v>472692</v>
      </c>
      <c r="G439" s="14" t="s">
        <v>62</v>
      </c>
      <c r="H439" s="6">
        <f>Table1[[#This Row],[Surgery Date]]-Table1[[#This Row],[Birth Date]]</f>
        <v>278</v>
      </c>
      <c r="I439" s="14" t="s">
        <v>768</v>
      </c>
      <c r="J439" s="14" t="s">
        <v>64</v>
      </c>
      <c r="K439" s="58">
        <v>35.799999999999997</v>
      </c>
      <c r="L439" s="58">
        <v>443.5</v>
      </c>
      <c r="M439" s="14" t="s">
        <v>78</v>
      </c>
      <c r="N439" s="42">
        <v>43864</v>
      </c>
      <c r="O439" s="67">
        <v>2103.8000000000002</v>
      </c>
      <c r="P439" s="67">
        <v>252.87</v>
      </c>
      <c r="Q439" s="67">
        <v>793.524</v>
      </c>
      <c r="R439" s="72">
        <v>490.78300000000002</v>
      </c>
      <c r="S439" s="67">
        <v>200.43199999999999</v>
      </c>
      <c r="T439" s="67">
        <v>247.42</v>
      </c>
      <c r="U439" s="67">
        <v>186.25200000000001</v>
      </c>
      <c r="V439" s="67">
        <v>177.07300000000001</v>
      </c>
      <c r="W439" s="67">
        <v>312.245</v>
      </c>
      <c r="X439" s="67">
        <v>88.542000000000002</v>
      </c>
      <c r="Y439" s="67">
        <v>99.453199999999995</v>
      </c>
      <c r="Z439" s="67">
        <v>219.714</v>
      </c>
      <c r="AA439" s="67">
        <v>219.714</v>
      </c>
      <c r="AB439" s="45"/>
      <c r="AC439" s="40" t="s">
        <v>66</v>
      </c>
      <c r="AD439" s="60" t="e">
        <v>#N/A</v>
      </c>
      <c r="AE439" s="74" t="e">
        <v>#N/A</v>
      </c>
      <c r="AF439" s="61" t="e">
        <v>#N/A</v>
      </c>
      <c r="AG439" s="116" t="s">
        <v>335</v>
      </c>
      <c r="AH439" s="92">
        <v>0.26</v>
      </c>
      <c r="AI439" s="92">
        <v>-0.27</v>
      </c>
      <c r="AJ439" s="92">
        <v>1.1499999999999999</v>
      </c>
      <c r="AK439" s="116">
        <v>0</v>
      </c>
      <c r="AL439" s="84" t="s">
        <v>68</v>
      </c>
      <c r="AM439" s="84" t="s">
        <v>387</v>
      </c>
      <c r="AN439" s="80" t="s">
        <v>70</v>
      </c>
      <c r="AO439" s="82"/>
      <c r="AP439" s="84"/>
      <c r="AQ439" s="84"/>
      <c r="AR439" s="84"/>
      <c r="AS439" s="80"/>
      <c r="AT439" s="84"/>
      <c r="AU439" s="84"/>
      <c r="AV439" s="101"/>
      <c r="AW439" s="88"/>
      <c r="AX439" s="82">
        <v>21</v>
      </c>
      <c r="AY439" s="51">
        <f>Table1[[#This Row],[Surgery Date]]+Table1[[#This Row],[Days Post Injection]]</f>
        <v>43894</v>
      </c>
      <c r="AZ439" s="75">
        <v>1037016506</v>
      </c>
      <c r="BA439" s="2" t="s">
        <v>71</v>
      </c>
      <c r="BB439" s="2" t="s">
        <v>71</v>
      </c>
      <c r="BC439" s="2" t="s">
        <v>72</v>
      </c>
      <c r="BD439" s="1" t="s">
        <v>96</v>
      </c>
      <c r="BE439" s="1">
        <v>0.75655492713000305</v>
      </c>
      <c r="BF439" s="1" t="s">
        <v>95</v>
      </c>
      <c r="BG439" s="1">
        <v>0.21880233490502707</v>
      </c>
    </row>
    <row r="440" spans="1:59" ht="12.75" customHeight="1">
      <c r="A440" s="136" t="s">
        <v>672</v>
      </c>
      <c r="B440" s="123">
        <v>43752</v>
      </c>
      <c r="C440" s="123">
        <v>43873</v>
      </c>
      <c r="D440" s="10" t="s">
        <v>771</v>
      </c>
      <c r="E440" s="6" t="s">
        <v>61</v>
      </c>
      <c r="F440" s="11">
        <v>500217</v>
      </c>
      <c r="G440" s="14" t="s">
        <v>120</v>
      </c>
      <c r="H440" s="6">
        <f>Table1[[#This Row],[Surgery Date]]-Table1[[#This Row],[Birth Date]]</f>
        <v>121</v>
      </c>
      <c r="I440" s="14" t="s">
        <v>765</v>
      </c>
      <c r="J440" s="14" t="s">
        <v>64</v>
      </c>
      <c r="K440" s="58">
        <v>21.9</v>
      </c>
      <c r="L440" s="58">
        <v>435.7</v>
      </c>
      <c r="M440" s="14" t="s">
        <v>78</v>
      </c>
      <c r="N440" s="42">
        <v>43864</v>
      </c>
      <c r="O440" s="67">
        <v>3161.46</v>
      </c>
      <c r="P440" s="67">
        <v>194.99799999999999</v>
      </c>
      <c r="Q440" s="67">
        <v>1011.34</v>
      </c>
      <c r="R440" s="72">
        <v>474.98399999999998</v>
      </c>
      <c r="S440" s="67">
        <v>436.19600000000003</v>
      </c>
      <c r="T440" s="67">
        <v>332.346</v>
      </c>
      <c r="U440" s="67">
        <v>286.42200000000003</v>
      </c>
      <c r="V440" s="67">
        <v>250.428</v>
      </c>
      <c r="W440" s="67">
        <v>302.358</v>
      </c>
      <c r="X440" s="67">
        <v>264.512</v>
      </c>
      <c r="Y440" s="67">
        <v>283.29300000000001</v>
      </c>
      <c r="Z440" s="67">
        <v>245.708</v>
      </c>
      <c r="AA440" s="67">
        <v>245.708</v>
      </c>
      <c r="AB440" s="45"/>
      <c r="AC440" s="40" t="s">
        <v>66</v>
      </c>
      <c r="AD440" s="60" t="e">
        <v>#N/A</v>
      </c>
      <c r="AE440" s="74" t="e">
        <v>#N/A</v>
      </c>
      <c r="AF440" s="61" t="e">
        <v>#N/A</v>
      </c>
      <c r="AG440" s="116" t="s">
        <v>100</v>
      </c>
      <c r="AH440" s="92">
        <v>2.58</v>
      </c>
      <c r="AI440" s="92" t="s">
        <v>454</v>
      </c>
      <c r="AJ440" s="92">
        <v>1.8</v>
      </c>
      <c r="AK440" s="116">
        <v>0</v>
      </c>
      <c r="AL440" s="84" t="s">
        <v>68</v>
      </c>
      <c r="AM440" s="84" t="s">
        <v>387</v>
      </c>
      <c r="AN440" s="80" t="s">
        <v>70</v>
      </c>
      <c r="AO440" s="82"/>
      <c r="AP440" s="84"/>
      <c r="AQ440" s="84"/>
      <c r="AR440" s="84"/>
      <c r="AS440" s="80"/>
      <c r="AT440" s="84"/>
      <c r="AU440" s="84"/>
      <c r="AV440" s="101"/>
      <c r="AW440" s="88"/>
      <c r="AX440" s="82">
        <v>21</v>
      </c>
      <c r="AY440" s="51">
        <f>Table1[[#This Row],[Surgery Date]]+Table1[[#This Row],[Days Post Injection]]</f>
        <v>43894</v>
      </c>
      <c r="AZ440" s="75">
        <v>1037462031</v>
      </c>
      <c r="BA440" s="2" t="s">
        <v>71</v>
      </c>
      <c r="BB440" s="2" t="s">
        <v>71</v>
      </c>
      <c r="BC440" s="2" t="s">
        <v>72</v>
      </c>
      <c r="BD440" s="1" t="s">
        <v>102</v>
      </c>
      <c r="BE440" s="1">
        <v>0.47469265906656122</v>
      </c>
      <c r="BF440" s="1" t="s">
        <v>103</v>
      </c>
      <c r="BG440" s="1">
        <v>0.37313407545115485</v>
      </c>
    </row>
    <row r="441" spans="1:59" ht="12.75" customHeight="1">
      <c r="A441" s="136" t="s">
        <v>672</v>
      </c>
      <c r="B441" s="123">
        <v>43588</v>
      </c>
      <c r="C441" s="123">
        <v>43865</v>
      </c>
      <c r="D441" s="10" t="s">
        <v>772</v>
      </c>
      <c r="E441" s="6" t="s">
        <v>61</v>
      </c>
      <c r="F441" s="11">
        <v>471568</v>
      </c>
      <c r="G441" s="14" t="s">
        <v>62</v>
      </c>
      <c r="H441" s="6">
        <f>Table1[[#This Row],[Surgery Date]]-Table1[[#This Row],[Birth Date]]</f>
        <v>277</v>
      </c>
      <c r="I441" s="14" t="s">
        <v>768</v>
      </c>
      <c r="J441" s="14" t="s">
        <v>64</v>
      </c>
      <c r="K441" s="58">
        <v>35.200000000000003</v>
      </c>
      <c r="L441" s="58">
        <v>457.7</v>
      </c>
      <c r="M441" s="14" t="s">
        <v>78</v>
      </c>
      <c r="N441" s="42">
        <v>43864</v>
      </c>
      <c r="O441" s="67">
        <v>2414.65</v>
      </c>
      <c r="P441" s="67">
        <v>276.803</v>
      </c>
      <c r="Q441" s="67">
        <v>909.35599999999999</v>
      </c>
      <c r="R441" s="72">
        <v>355.88600000000002</v>
      </c>
      <c r="S441" s="67">
        <v>238.547</v>
      </c>
      <c r="T441" s="67">
        <v>356.17099999999999</v>
      </c>
      <c r="U441" s="67">
        <v>276.35899999999998</v>
      </c>
      <c r="V441" s="67">
        <v>227.52500000000001</v>
      </c>
      <c r="W441" s="67">
        <v>259.08699999999999</v>
      </c>
      <c r="X441" s="67">
        <v>195.364</v>
      </c>
      <c r="Y441" s="67">
        <v>220.054</v>
      </c>
      <c r="Z441" s="67">
        <v>57.536700000000003</v>
      </c>
      <c r="AA441" s="67">
        <v>57.536700000000003</v>
      </c>
      <c r="AB441" s="45"/>
      <c r="AC441" s="40" t="s">
        <v>66</v>
      </c>
      <c r="AD441" s="60" t="e">
        <v>#N/A</v>
      </c>
      <c r="AE441" s="74" t="e">
        <v>#N/A</v>
      </c>
      <c r="AF441" s="61" t="e">
        <v>#N/A</v>
      </c>
      <c r="AG441" s="116" t="s">
        <v>367</v>
      </c>
      <c r="AH441" s="92">
        <v>2.88</v>
      </c>
      <c r="AI441" s="92" t="s">
        <v>454</v>
      </c>
      <c r="AJ441" s="92">
        <v>1.85</v>
      </c>
      <c r="AK441" s="116">
        <v>0</v>
      </c>
      <c r="AL441" s="84" t="s">
        <v>68</v>
      </c>
      <c r="AM441" s="84" t="s">
        <v>387</v>
      </c>
      <c r="AN441" s="80" t="s">
        <v>70</v>
      </c>
      <c r="AO441" s="82"/>
      <c r="AP441" s="84"/>
      <c r="AQ441" s="84"/>
      <c r="AR441" s="84"/>
      <c r="AS441" s="80"/>
      <c r="AT441" s="84"/>
      <c r="AU441" s="84"/>
      <c r="AV441" s="101"/>
      <c r="AW441" s="88"/>
      <c r="AX441" s="82">
        <v>21</v>
      </c>
      <c r="AY441" s="51">
        <f>Table1[[#This Row],[Surgery Date]]+Table1[[#This Row],[Days Post Injection]]</f>
        <v>43886</v>
      </c>
      <c r="AZ441" s="75">
        <v>1036320272</v>
      </c>
      <c r="BA441" s="2" t="s">
        <v>71</v>
      </c>
      <c r="BB441" s="2" t="s">
        <v>71</v>
      </c>
      <c r="BC441" s="2" t="s">
        <v>72</v>
      </c>
      <c r="BD441" s="1" t="s">
        <v>103</v>
      </c>
      <c r="BE441" s="1">
        <v>0.74084506275286011</v>
      </c>
      <c r="BF441" s="1" t="s">
        <v>102</v>
      </c>
      <c r="BG441" s="1">
        <v>0.20880141971863872</v>
      </c>
    </row>
    <row r="442" spans="1:59" ht="12.75" customHeight="1">
      <c r="A442" s="136" t="s">
        <v>672</v>
      </c>
      <c r="B442" s="123">
        <v>43626</v>
      </c>
      <c r="C442" s="123">
        <v>43999</v>
      </c>
      <c r="D442" s="10" t="s">
        <v>773</v>
      </c>
      <c r="E442" s="8" t="s">
        <v>685</v>
      </c>
      <c r="F442" s="11">
        <v>479032</v>
      </c>
      <c r="G442" s="14" t="s">
        <v>120</v>
      </c>
      <c r="H442" s="6">
        <f>Table1[[#This Row],[Surgery Date]]-Table1[[#This Row],[Birth Date]]</f>
        <v>373</v>
      </c>
      <c r="I442" s="19" t="s">
        <v>63</v>
      </c>
      <c r="J442" s="14" t="s">
        <v>77</v>
      </c>
      <c r="K442" s="58">
        <v>23</v>
      </c>
      <c r="L442" s="58">
        <v>421.3</v>
      </c>
      <c r="M442" s="14" t="s">
        <v>78</v>
      </c>
      <c r="N442" s="42">
        <v>43892</v>
      </c>
      <c r="O442" s="67">
        <v>5118.87</v>
      </c>
      <c r="P442" s="67">
        <v>54.732799999999997</v>
      </c>
      <c r="Q442" s="67">
        <v>510.31200000000001</v>
      </c>
      <c r="R442" s="72">
        <v>680.47299999999996</v>
      </c>
      <c r="S442" s="67">
        <v>762.66499999999996</v>
      </c>
      <c r="T442" s="67">
        <v>679.04899999999998</v>
      </c>
      <c r="U442" s="67">
        <v>482.64699999999999</v>
      </c>
      <c r="V442" s="67">
        <v>463.404</v>
      </c>
      <c r="W442" s="67">
        <v>389.47899999999998</v>
      </c>
      <c r="X442" s="67">
        <v>391.64600000000002</v>
      </c>
      <c r="Y442" s="67">
        <v>428.06299999999999</v>
      </c>
      <c r="Z442" s="67">
        <v>392.233</v>
      </c>
      <c r="AA442" s="67">
        <v>392.233</v>
      </c>
      <c r="AB442" s="45" t="s">
        <v>136</v>
      </c>
      <c r="AC442" s="40" t="s">
        <v>154</v>
      </c>
      <c r="AD442" s="60">
        <v>2</v>
      </c>
      <c r="AE442" s="74">
        <v>0.49299999999999999</v>
      </c>
      <c r="AF442" s="61">
        <v>163.476834410696</v>
      </c>
      <c r="AG442" s="116" t="s">
        <v>335</v>
      </c>
      <c r="AH442" s="92">
        <v>0.26</v>
      </c>
      <c r="AI442" s="92">
        <v>-0.27</v>
      </c>
      <c r="AJ442" s="92">
        <v>1.1499999999999999</v>
      </c>
      <c r="AK442" s="116">
        <v>0</v>
      </c>
      <c r="AL442" s="84" t="s">
        <v>68</v>
      </c>
      <c r="AM442" s="84" t="s">
        <v>387</v>
      </c>
      <c r="AN442" s="80" t="s">
        <v>70</v>
      </c>
      <c r="AO442" s="82"/>
      <c r="AP442" s="84"/>
      <c r="AQ442" s="84"/>
      <c r="AR442" s="84"/>
      <c r="AS442" s="80"/>
      <c r="AT442" s="84"/>
      <c r="AU442" s="84"/>
      <c r="AV442" s="101"/>
      <c r="AW442" s="88" t="s">
        <v>79</v>
      </c>
      <c r="AX442" s="82">
        <f>Table1[[#This Row],[Perfusion Date]]-Table1[[#This Row],[Surgery Date]]</f>
        <v>22</v>
      </c>
      <c r="AY442" s="51">
        <v>44021</v>
      </c>
      <c r="AZ442" s="75">
        <v>1039927088</v>
      </c>
      <c r="BA442" s="2" t="s">
        <v>71</v>
      </c>
      <c r="BB442" s="2" t="s">
        <v>71</v>
      </c>
      <c r="BC442" s="2" t="s">
        <v>71</v>
      </c>
      <c r="BD442" s="1" t="s">
        <v>96</v>
      </c>
      <c r="BE442" s="1">
        <v>0.80449401807091925</v>
      </c>
      <c r="BF442" s="1" t="s">
        <v>95</v>
      </c>
      <c r="BG442" s="1">
        <v>0.19100757248180592</v>
      </c>
    </row>
    <row r="443" spans="1:59" ht="12.75" customHeight="1">
      <c r="A443" s="136" t="s">
        <v>672</v>
      </c>
      <c r="B443" s="121">
        <v>42165</v>
      </c>
      <c r="C443" s="122">
        <v>42648</v>
      </c>
      <c r="D443" s="20" t="s">
        <v>774</v>
      </c>
      <c r="E443" s="8" t="s">
        <v>685</v>
      </c>
      <c r="F443" s="6">
        <v>202149</v>
      </c>
      <c r="G443" s="6" t="s">
        <v>120</v>
      </c>
      <c r="H443" s="6">
        <f>Table1[[#This Row],[Surgery Date]]-Table1[[#This Row],[Birth Date]]</f>
        <v>483</v>
      </c>
      <c r="I443" s="19" t="s">
        <v>63</v>
      </c>
      <c r="J443" s="18" t="s">
        <v>77</v>
      </c>
      <c r="K443" s="55">
        <v>21.1</v>
      </c>
      <c r="L443" s="55">
        <v>407.6</v>
      </c>
      <c r="M443" s="19" t="s">
        <v>78</v>
      </c>
      <c r="N443" s="36">
        <v>42632</v>
      </c>
      <c r="O443" s="64">
        <v>2877.66</v>
      </c>
      <c r="P443" s="64">
        <v>205.465</v>
      </c>
      <c r="Q443" s="64">
        <v>895.51700000000005</v>
      </c>
      <c r="R443" s="70">
        <v>334.05900000000003</v>
      </c>
      <c r="S443" s="64">
        <v>301.36399999999998</v>
      </c>
      <c r="T443" s="64">
        <v>380.904</v>
      </c>
      <c r="U443" s="64">
        <v>244.649</v>
      </c>
      <c r="V443" s="64">
        <v>247.16300000000001</v>
      </c>
      <c r="W443" s="64">
        <v>58.627499999999998</v>
      </c>
      <c r="X443" s="64">
        <v>374.69299999999998</v>
      </c>
      <c r="Y443" s="64">
        <v>436.28100000000001</v>
      </c>
      <c r="Z443" s="64">
        <v>157.97999999999999</v>
      </c>
      <c r="AA443" s="64">
        <v>157.97999999999999</v>
      </c>
      <c r="AB443" s="45"/>
      <c r="AC443" s="40" t="s">
        <v>66</v>
      </c>
      <c r="AD443" s="60" t="e">
        <v>#N/A</v>
      </c>
      <c r="AE443" s="74" t="e">
        <v>#N/A</v>
      </c>
      <c r="AF443" s="61" t="e">
        <v>#N/A</v>
      </c>
      <c r="AG443" s="84" t="s">
        <v>100</v>
      </c>
      <c r="AH443" s="83">
        <v>2.68</v>
      </c>
      <c r="AI443" s="89" t="s">
        <v>454</v>
      </c>
      <c r="AJ443" s="83">
        <v>1.8</v>
      </c>
      <c r="AK443" s="80">
        <v>0</v>
      </c>
      <c r="AL443" s="80" t="s">
        <v>68</v>
      </c>
      <c r="AM443" s="80" t="s">
        <v>69</v>
      </c>
      <c r="AN443" s="80" t="s">
        <v>70</v>
      </c>
      <c r="AO443" s="81"/>
      <c r="AP443" s="84"/>
      <c r="AQ443" s="84"/>
      <c r="AR443" s="84"/>
      <c r="AS443" s="84"/>
      <c r="AT443" s="86"/>
      <c r="AU443" s="86"/>
      <c r="AV443" s="86"/>
      <c r="AW443" s="88" t="s">
        <v>79</v>
      </c>
      <c r="AX443" s="82">
        <v>21</v>
      </c>
      <c r="AY443" s="23">
        <f>Table1[[#This Row],[Surgery Date]]+Table1[[#This Row],[Days Post Injection]]</f>
        <v>42669</v>
      </c>
      <c r="AZ443" s="75">
        <v>576685911</v>
      </c>
      <c r="BA443" s="18" t="s">
        <v>71</v>
      </c>
      <c r="BB443" s="18" t="s">
        <v>71</v>
      </c>
      <c r="BC443" s="18" t="s">
        <v>71</v>
      </c>
      <c r="BD443" s="1" t="s">
        <v>102</v>
      </c>
      <c r="BE443" s="1">
        <v>0.68396919223224861</v>
      </c>
      <c r="BF443" s="1" t="s">
        <v>170</v>
      </c>
      <c r="BG443" s="1">
        <v>0.27754475068118328</v>
      </c>
    </row>
    <row r="444" spans="1:59" ht="12.75" customHeight="1">
      <c r="A444" s="136" t="s">
        <v>672</v>
      </c>
      <c r="B444" s="123">
        <v>42650</v>
      </c>
      <c r="C444" s="123">
        <v>43194</v>
      </c>
      <c r="D444" s="10" t="s">
        <v>775</v>
      </c>
      <c r="E444" s="6" t="s">
        <v>76</v>
      </c>
      <c r="F444" s="11">
        <v>284382</v>
      </c>
      <c r="G444" s="14" t="s">
        <v>120</v>
      </c>
      <c r="H444" s="6">
        <f>Table1[[#This Row],[Surgery Date]]-Table1[[#This Row],[Birth Date]]</f>
        <v>544</v>
      </c>
      <c r="I444" s="14" t="s">
        <v>571</v>
      </c>
      <c r="J444" s="8" t="s">
        <v>77</v>
      </c>
      <c r="K444" s="56">
        <v>25</v>
      </c>
      <c r="L444" s="56">
        <v>435.2</v>
      </c>
      <c r="M444" s="8" t="s">
        <v>78</v>
      </c>
      <c r="N444" s="39" t="e">
        <v>#N/A</v>
      </c>
      <c r="O444" s="65" t="e">
        <v>#N/A</v>
      </c>
      <c r="P444" s="65" t="e">
        <v>#N/A</v>
      </c>
      <c r="Q444" s="65" t="e">
        <v>#N/A</v>
      </c>
      <c r="R444" s="70" t="e">
        <v>#N/A</v>
      </c>
      <c r="S444" s="65" t="e">
        <v>#N/A</v>
      </c>
      <c r="T444" s="65" t="e">
        <v>#N/A</v>
      </c>
      <c r="U444" s="65" t="e">
        <v>#N/A</v>
      </c>
      <c r="V444" s="65" t="e">
        <v>#N/A</v>
      </c>
      <c r="W444" s="65" t="e">
        <v>#N/A</v>
      </c>
      <c r="X444" s="65" t="e">
        <v>#N/A</v>
      </c>
      <c r="Y444" s="65" t="e">
        <v>#N/A</v>
      </c>
      <c r="Z444" s="65" t="e">
        <v>#N/A</v>
      </c>
      <c r="AA444" s="65" t="e">
        <v>#N/A</v>
      </c>
      <c r="AB444" s="47"/>
      <c r="AC444" s="40" t="s">
        <v>205</v>
      </c>
      <c r="AD444" s="60">
        <v>2</v>
      </c>
      <c r="AE444" s="74">
        <v>0.93099999999999905</v>
      </c>
      <c r="AF444" s="61">
        <v>185.345887932365</v>
      </c>
      <c r="AG444" s="80" t="s">
        <v>93</v>
      </c>
      <c r="AH444" s="83">
        <v>0.26</v>
      </c>
      <c r="AI444" s="83">
        <v>-0.27</v>
      </c>
      <c r="AJ444" s="89">
        <v>0.8</v>
      </c>
      <c r="AK444" s="84">
        <v>0</v>
      </c>
      <c r="AL444" s="80" t="s">
        <v>68</v>
      </c>
      <c r="AM444" s="80" t="s">
        <v>69</v>
      </c>
      <c r="AN444" s="80" t="s">
        <v>70</v>
      </c>
      <c r="AO444" s="82"/>
      <c r="AP444" s="84"/>
      <c r="AQ444" s="84"/>
      <c r="AR444" s="84"/>
      <c r="AS444" s="84"/>
      <c r="AT444" s="84"/>
      <c r="AU444" s="84"/>
      <c r="AV444" s="101"/>
      <c r="AW444" s="88" t="s">
        <v>79</v>
      </c>
      <c r="AX444" s="82">
        <v>21</v>
      </c>
      <c r="AY444" s="51">
        <f>Table1[[#This Row],[Surgery Date]]+Table1[[#This Row],[Days Post Injection]]</f>
        <v>43215</v>
      </c>
      <c r="AZ444" s="75">
        <v>703597045</v>
      </c>
      <c r="BA444" s="2" t="s">
        <v>71</v>
      </c>
      <c r="BB444" s="2" t="s">
        <v>71</v>
      </c>
      <c r="BC444" s="2" t="s">
        <v>80</v>
      </c>
      <c r="BD444" s="1" t="s">
        <v>95</v>
      </c>
      <c r="BE444" s="1">
        <v>0.79445870310642575</v>
      </c>
      <c r="BF444" s="1" t="s">
        <v>96</v>
      </c>
      <c r="BG444" s="1">
        <v>0.20489018285358909</v>
      </c>
    </row>
    <row r="445" spans="1:59" ht="12.75" customHeight="1">
      <c r="A445" s="136" t="s">
        <v>672</v>
      </c>
      <c r="B445" s="126">
        <v>42910</v>
      </c>
      <c r="C445" s="126">
        <v>43153</v>
      </c>
      <c r="D445" s="128" t="s">
        <v>776</v>
      </c>
      <c r="E445" s="6" t="s">
        <v>61</v>
      </c>
      <c r="F445" s="27">
        <v>340751</v>
      </c>
      <c r="G445" s="2" t="s">
        <v>120</v>
      </c>
      <c r="H445" s="6">
        <f>Table1[[#This Row],[Surgery Date]]-Table1[[#This Row],[Birth Date]]</f>
        <v>243</v>
      </c>
      <c r="I445" s="2" t="s">
        <v>768</v>
      </c>
      <c r="J445" s="2" t="s">
        <v>64</v>
      </c>
      <c r="K445" s="57">
        <v>25.9</v>
      </c>
      <c r="L445" s="57">
        <v>436.1</v>
      </c>
      <c r="M445" s="2" t="s">
        <v>78</v>
      </c>
      <c r="N445" s="36" t="e">
        <v>#N/A</v>
      </c>
      <c r="O445" s="64" t="e">
        <v>#N/A</v>
      </c>
      <c r="P445" s="64" t="e">
        <v>#N/A</v>
      </c>
      <c r="Q445" s="64" t="e">
        <v>#N/A</v>
      </c>
      <c r="R445" s="70" t="e">
        <v>#N/A</v>
      </c>
      <c r="S445" s="64" t="e">
        <v>#N/A</v>
      </c>
      <c r="T445" s="64" t="e">
        <v>#N/A</v>
      </c>
      <c r="U445" s="64" t="e">
        <v>#N/A</v>
      </c>
      <c r="V445" s="64" t="e">
        <v>#N/A</v>
      </c>
      <c r="W445" s="64" t="e">
        <v>#N/A</v>
      </c>
      <c r="X445" s="64" t="e">
        <v>#N/A</v>
      </c>
      <c r="Y445" s="64" t="e">
        <v>#N/A</v>
      </c>
      <c r="Z445" s="64" t="e">
        <v>#N/A</v>
      </c>
      <c r="AA445" s="64" t="e">
        <v>#N/A</v>
      </c>
      <c r="AB445" s="45"/>
      <c r="AC445" s="40" t="s">
        <v>66</v>
      </c>
      <c r="AD445" s="60" t="e">
        <v>#N/A</v>
      </c>
      <c r="AE445" s="74" t="e">
        <v>#N/A</v>
      </c>
      <c r="AF445" s="61" t="e">
        <v>#N/A</v>
      </c>
      <c r="AG445" s="84" t="s">
        <v>88</v>
      </c>
      <c r="AH445" s="90">
        <v>-4.45</v>
      </c>
      <c r="AI445" s="90">
        <v>-3.4</v>
      </c>
      <c r="AJ445" s="90">
        <v>3.2</v>
      </c>
      <c r="AK445" s="84">
        <v>0</v>
      </c>
      <c r="AL445" s="80" t="s">
        <v>68</v>
      </c>
      <c r="AM445" s="80" t="s">
        <v>69</v>
      </c>
      <c r="AN445" s="84" t="s">
        <v>94</v>
      </c>
      <c r="AO445" s="95"/>
      <c r="AP445" s="93"/>
      <c r="AQ445" s="93"/>
      <c r="AR445" s="93"/>
      <c r="AS445" s="93"/>
      <c r="AT445" s="93"/>
      <c r="AU445" s="93"/>
      <c r="AV445" s="93"/>
      <c r="AW445" s="88"/>
      <c r="AX445" s="82">
        <v>22</v>
      </c>
      <c r="AY445" s="51">
        <f>Table1[[#This Row],[Surgery Date]]+Table1[[#This Row],[Days Post Injection]]</f>
        <v>43175</v>
      </c>
      <c r="AZ445" s="75">
        <v>683074419</v>
      </c>
      <c r="BA445" s="2" t="s">
        <v>71</v>
      </c>
      <c r="BB445" s="2" t="s">
        <v>71</v>
      </c>
      <c r="BC445" s="2" t="s">
        <v>72</v>
      </c>
      <c r="BD445" s="1" t="s">
        <v>89</v>
      </c>
      <c r="BE445" s="1">
        <v>0.7571036899388891</v>
      </c>
      <c r="BF445" s="1" t="s">
        <v>121</v>
      </c>
      <c r="BG445" s="1">
        <v>0.10398698177877173</v>
      </c>
    </row>
    <row r="446" spans="1:59" ht="12.75" customHeight="1">
      <c r="A446" s="136" t="s">
        <v>672</v>
      </c>
      <c r="B446" s="126">
        <v>42910</v>
      </c>
      <c r="C446" s="126">
        <v>43153</v>
      </c>
      <c r="D446" s="128" t="s">
        <v>777</v>
      </c>
      <c r="E446" s="6" t="s">
        <v>76</v>
      </c>
      <c r="F446" s="27">
        <v>340752</v>
      </c>
      <c r="G446" s="2" t="s">
        <v>120</v>
      </c>
      <c r="H446" s="6">
        <f>Table1[[#This Row],[Surgery Date]]-Table1[[#This Row],[Birth Date]]</f>
        <v>243</v>
      </c>
      <c r="I446" s="2" t="s">
        <v>768</v>
      </c>
      <c r="J446" s="2" t="s">
        <v>77</v>
      </c>
      <c r="K446" s="57">
        <v>29.6</v>
      </c>
      <c r="L446" s="57">
        <v>445.9</v>
      </c>
      <c r="M446" s="2" t="s">
        <v>78</v>
      </c>
      <c r="N446" s="36" t="e">
        <v>#N/A</v>
      </c>
      <c r="O446" s="64" t="e">
        <v>#N/A</v>
      </c>
      <c r="P446" s="64" t="e">
        <v>#N/A</v>
      </c>
      <c r="Q446" s="64" t="e">
        <v>#N/A</v>
      </c>
      <c r="R446" s="70" t="e">
        <v>#N/A</v>
      </c>
      <c r="S446" s="64" t="e">
        <v>#N/A</v>
      </c>
      <c r="T446" s="64" t="e">
        <v>#N/A</v>
      </c>
      <c r="U446" s="64" t="e">
        <v>#N/A</v>
      </c>
      <c r="V446" s="64" t="e">
        <v>#N/A</v>
      </c>
      <c r="W446" s="64" t="e">
        <v>#N/A</v>
      </c>
      <c r="X446" s="64" t="e">
        <v>#N/A</v>
      </c>
      <c r="Y446" s="64" t="e">
        <v>#N/A</v>
      </c>
      <c r="Z446" s="64" t="e">
        <v>#N/A</v>
      </c>
      <c r="AA446" s="64" t="e">
        <v>#N/A</v>
      </c>
      <c r="AB446" s="45"/>
      <c r="AC446" s="40" t="s">
        <v>66</v>
      </c>
      <c r="AD446" s="60" t="e">
        <v>#N/A</v>
      </c>
      <c r="AE446" s="74" t="e">
        <v>#N/A</v>
      </c>
      <c r="AF446" s="61" t="e">
        <v>#N/A</v>
      </c>
      <c r="AG446" s="84" t="s">
        <v>100</v>
      </c>
      <c r="AH446" s="90">
        <v>2.68</v>
      </c>
      <c r="AI446" s="94">
        <v>-0.25</v>
      </c>
      <c r="AJ446" s="90">
        <v>1.8</v>
      </c>
      <c r="AK446" s="84">
        <v>0</v>
      </c>
      <c r="AL446" s="80" t="s">
        <v>68</v>
      </c>
      <c r="AM446" s="80" t="s">
        <v>69</v>
      </c>
      <c r="AN446" s="84" t="s">
        <v>70</v>
      </c>
      <c r="AO446" s="95"/>
      <c r="AP446" s="93"/>
      <c r="AQ446" s="93"/>
      <c r="AR446" s="93"/>
      <c r="AS446" s="93"/>
      <c r="AT446" s="93"/>
      <c r="AU446" s="116"/>
      <c r="AV446" s="93"/>
      <c r="AW446" s="88" t="s">
        <v>79</v>
      </c>
      <c r="AX446" s="82">
        <v>20</v>
      </c>
      <c r="AY446" s="51">
        <f>Table1[[#This Row],[Surgery Date]]+Table1[[#This Row],[Days Post Injection]]</f>
        <v>43173</v>
      </c>
      <c r="AZ446" s="75">
        <v>697632145</v>
      </c>
      <c r="BA446" s="2" t="s">
        <v>71</v>
      </c>
      <c r="BB446" s="2" t="s">
        <v>71</v>
      </c>
      <c r="BC446" s="2" t="s">
        <v>71</v>
      </c>
      <c r="BD446" s="1" t="s">
        <v>102</v>
      </c>
      <c r="BE446" s="1">
        <v>0.57839155004643905</v>
      </c>
      <c r="BF446" s="1" t="s">
        <v>170</v>
      </c>
      <c r="BG446" s="1">
        <v>0.41634436875404923</v>
      </c>
    </row>
    <row r="447" spans="1:59" ht="12.75" customHeight="1">
      <c r="A447" s="136" t="s">
        <v>672</v>
      </c>
      <c r="B447" s="126">
        <v>42910</v>
      </c>
      <c r="C447" s="126">
        <v>43153</v>
      </c>
      <c r="D447" s="128" t="s">
        <v>778</v>
      </c>
      <c r="E447" s="6" t="s">
        <v>76</v>
      </c>
      <c r="F447" s="27">
        <v>340753</v>
      </c>
      <c r="G447" s="2" t="s">
        <v>120</v>
      </c>
      <c r="H447" s="6">
        <f>Table1[[#This Row],[Surgery Date]]-Table1[[#This Row],[Birth Date]]</f>
        <v>243</v>
      </c>
      <c r="I447" s="2" t="s">
        <v>768</v>
      </c>
      <c r="J447" s="2" t="s">
        <v>77</v>
      </c>
      <c r="K447" s="57">
        <v>29.9</v>
      </c>
      <c r="L447" s="57">
        <v>452</v>
      </c>
      <c r="M447" s="2" t="s">
        <v>78</v>
      </c>
      <c r="N447" s="36" t="e">
        <v>#N/A</v>
      </c>
      <c r="O447" s="64" t="e">
        <v>#N/A</v>
      </c>
      <c r="P447" s="64" t="e">
        <v>#N/A</v>
      </c>
      <c r="Q447" s="64" t="e">
        <v>#N/A</v>
      </c>
      <c r="R447" s="70" t="e">
        <v>#N/A</v>
      </c>
      <c r="S447" s="64" t="e">
        <v>#N/A</v>
      </c>
      <c r="T447" s="64" t="e">
        <v>#N/A</v>
      </c>
      <c r="U447" s="64" t="e">
        <v>#N/A</v>
      </c>
      <c r="V447" s="64" t="e">
        <v>#N/A</v>
      </c>
      <c r="W447" s="64" t="e">
        <v>#N/A</v>
      </c>
      <c r="X447" s="64" t="e">
        <v>#N/A</v>
      </c>
      <c r="Y447" s="64" t="e">
        <v>#N/A</v>
      </c>
      <c r="Z447" s="64" t="e">
        <v>#N/A</v>
      </c>
      <c r="AA447" s="64" t="e">
        <v>#N/A</v>
      </c>
      <c r="AB447" s="45"/>
      <c r="AC447" s="40" t="s">
        <v>66</v>
      </c>
      <c r="AD447" s="60" t="e">
        <v>#N/A</v>
      </c>
      <c r="AE447" s="74" t="e">
        <v>#N/A</v>
      </c>
      <c r="AF447" s="61" t="e">
        <v>#N/A</v>
      </c>
      <c r="AG447" s="84" t="s">
        <v>88</v>
      </c>
      <c r="AH447" s="90">
        <v>-4.3499999999999996</v>
      </c>
      <c r="AI447" s="90">
        <v>-3.4</v>
      </c>
      <c r="AJ447" s="90">
        <v>3.2</v>
      </c>
      <c r="AK447" s="84">
        <v>0</v>
      </c>
      <c r="AL447" s="80" t="s">
        <v>68</v>
      </c>
      <c r="AM447" s="80" t="s">
        <v>69</v>
      </c>
      <c r="AN447" s="84" t="s">
        <v>70</v>
      </c>
      <c r="AO447" s="95"/>
      <c r="AP447" s="93"/>
      <c r="AQ447" s="93"/>
      <c r="AR447" s="93"/>
      <c r="AS447" s="93"/>
      <c r="AT447" s="93"/>
      <c r="AU447" s="93"/>
      <c r="AV447" s="93"/>
      <c r="AW447" s="88" t="s">
        <v>79</v>
      </c>
      <c r="AX447" s="82">
        <v>20</v>
      </c>
      <c r="AY447" s="13">
        <f>Table1[[#This Row],[Surgery Date]]+Table1[[#This Row],[Days Post Injection]]</f>
        <v>43173</v>
      </c>
      <c r="AZ447" s="75">
        <v>697029800</v>
      </c>
      <c r="BA447" s="2" t="s">
        <v>71</v>
      </c>
      <c r="BB447" s="2" t="s">
        <v>71</v>
      </c>
      <c r="BC447" s="2" t="s">
        <v>71</v>
      </c>
      <c r="BD447" s="1" t="s">
        <v>89</v>
      </c>
      <c r="BE447" s="1">
        <v>0.83974451153341834</v>
      </c>
      <c r="BF447" s="1" t="s">
        <v>269</v>
      </c>
      <c r="BG447" s="1">
        <v>8.2882019321845787E-2</v>
      </c>
    </row>
    <row r="448" spans="1:59" ht="12.75" customHeight="1">
      <c r="A448" s="136" t="s">
        <v>672</v>
      </c>
      <c r="B448" s="125">
        <v>43066</v>
      </c>
      <c r="C448" s="123">
        <v>43187</v>
      </c>
      <c r="D448" s="10" t="s">
        <v>779</v>
      </c>
      <c r="E448" s="6" t="s">
        <v>61</v>
      </c>
      <c r="F448" s="12">
        <v>369656</v>
      </c>
      <c r="G448" s="14" t="s">
        <v>62</v>
      </c>
      <c r="H448" s="6">
        <f>Table1[[#This Row],[Surgery Date]]-Table1[[#This Row],[Birth Date]]</f>
        <v>121</v>
      </c>
      <c r="I448" s="14" t="s">
        <v>765</v>
      </c>
      <c r="J448" s="8" t="s">
        <v>64</v>
      </c>
      <c r="K448" s="56">
        <v>30.4</v>
      </c>
      <c r="L448" s="56">
        <v>445.1</v>
      </c>
      <c r="M448" s="8" t="s">
        <v>78</v>
      </c>
      <c r="N448" s="39" t="e">
        <v>#N/A</v>
      </c>
      <c r="O448" s="65" t="e">
        <v>#N/A</v>
      </c>
      <c r="P448" s="65" t="e">
        <v>#N/A</v>
      </c>
      <c r="Q448" s="65" t="e">
        <v>#N/A</v>
      </c>
      <c r="R448" s="70" t="e">
        <v>#N/A</v>
      </c>
      <c r="S448" s="65" t="e">
        <v>#N/A</v>
      </c>
      <c r="T448" s="65" t="e">
        <v>#N/A</v>
      </c>
      <c r="U448" s="65" t="e">
        <v>#N/A</v>
      </c>
      <c r="V448" s="65" t="e">
        <v>#N/A</v>
      </c>
      <c r="W448" s="65" t="e">
        <v>#N/A</v>
      </c>
      <c r="X448" s="65" t="e">
        <v>#N/A</v>
      </c>
      <c r="Y448" s="65" t="e">
        <v>#N/A</v>
      </c>
      <c r="Z448" s="65" t="e">
        <v>#N/A</v>
      </c>
      <c r="AA448" s="65" t="e">
        <v>#N/A</v>
      </c>
      <c r="AB448" s="47"/>
      <c r="AC448" s="40" t="s">
        <v>66</v>
      </c>
      <c r="AD448" s="60" t="e">
        <v>#N/A</v>
      </c>
      <c r="AE448" s="74" t="e">
        <v>#N/A</v>
      </c>
      <c r="AF448" s="61" t="e">
        <v>#N/A</v>
      </c>
      <c r="AG448" s="80" t="s">
        <v>93</v>
      </c>
      <c r="AH448" s="83">
        <v>0.26</v>
      </c>
      <c r="AI448" s="83">
        <v>-0.27</v>
      </c>
      <c r="AJ448" s="89">
        <v>0.8</v>
      </c>
      <c r="AK448" s="84">
        <v>0</v>
      </c>
      <c r="AL448" s="80" t="s">
        <v>68</v>
      </c>
      <c r="AM448" s="80" t="s">
        <v>69</v>
      </c>
      <c r="AN448" s="80" t="s">
        <v>70</v>
      </c>
      <c r="AO448" s="82"/>
      <c r="AP448" s="84"/>
      <c r="AQ448" s="84"/>
      <c r="AR448" s="84"/>
      <c r="AS448" s="84"/>
      <c r="AT448" s="84"/>
      <c r="AU448" s="84"/>
      <c r="AV448" s="84"/>
      <c r="AW448" s="84"/>
      <c r="AX448" s="82">
        <v>21</v>
      </c>
      <c r="AY448" s="51">
        <f>Table1[[#This Row],[Surgery Date]]+Table1[[#This Row],[Days Post Injection]]</f>
        <v>43208</v>
      </c>
      <c r="AZ448" s="75">
        <v>700712031</v>
      </c>
      <c r="BA448" s="2" t="s">
        <v>71</v>
      </c>
      <c r="BB448" s="2" t="s">
        <v>71</v>
      </c>
      <c r="BC448" s="2" t="s">
        <v>72</v>
      </c>
      <c r="BD448" s="1" t="s">
        <v>95</v>
      </c>
      <c r="BE448" s="1">
        <v>0.59996509356956573</v>
      </c>
      <c r="BF448" s="1" t="s">
        <v>96</v>
      </c>
      <c r="BG448" s="1">
        <v>0.24949542180610293</v>
      </c>
    </row>
    <row r="449" spans="1:59" ht="12.75" customHeight="1">
      <c r="A449" s="136" t="s">
        <v>672</v>
      </c>
      <c r="B449" s="123">
        <v>42830</v>
      </c>
      <c r="C449" s="123">
        <v>43556</v>
      </c>
      <c r="D449" s="10" t="s">
        <v>780</v>
      </c>
      <c r="E449" s="6" t="s">
        <v>61</v>
      </c>
      <c r="F449" s="11">
        <v>321636</v>
      </c>
      <c r="G449" s="14" t="s">
        <v>62</v>
      </c>
      <c r="H449" s="6">
        <f>Table1[[#This Row],[Surgery Date]]-Table1[[#This Row],[Birth Date]]</f>
        <v>726</v>
      </c>
      <c r="I449" s="14" t="s">
        <v>739</v>
      </c>
      <c r="J449" s="14" t="s">
        <v>64</v>
      </c>
      <c r="K449" s="58">
        <v>35.6</v>
      </c>
      <c r="L449" s="58">
        <v>495.4</v>
      </c>
      <c r="M449" s="14" t="s">
        <v>78</v>
      </c>
      <c r="N449" s="36" t="e">
        <v>#N/A</v>
      </c>
      <c r="O449" s="64" t="e">
        <v>#N/A</v>
      </c>
      <c r="P449" s="64" t="e">
        <v>#N/A</v>
      </c>
      <c r="Q449" s="64" t="e">
        <v>#N/A</v>
      </c>
      <c r="R449" s="70" t="e">
        <v>#N/A</v>
      </c>
      <c r="S449" s="64" t="e">
        <v>#N/A</v>
      </c>
      <c r="T449" s="64" t="e">
        <v>#N/A</v>
      </c>
      <c r="U449" s="64" t="e">
        <v>#N/A</v>
      </c>
      <c r="V449" s="64" t="e">
        <v>#N/A</v>
      </c>
      <c r="W449" s="64" t="e">
        <v>#N/A</v>
      </c>
      <c r="X449" s="64" t="e">
        <v>#N/A</v>
      </c>
      <c r="Y449" s="64" t="e">
        <v>#N/A</v>
      </c>
      <c r="Z449" s="64" t="e">
        <v>#N/A</v>
      </c>
      <c r="AA449" s="64" t="e">
        <v>#N/A</v>
      </c>
      <c r="AB449" s="45"/>
      <c r="AC449" s="40" t="s">
        <v>66</v>
      </c>
      <c r="AD449" s="60" t="e">
        <v>#N/A</v>
      </c>
      <c r="AE449" s="74" t="e">
        <v>#N/A</v>
      </c>
      <c r="AF449" s="61" t="e">
        <v>#N/A</v>
      </c>
      <c r="AG449" s="116" t="s">
        <v>88</v>
      </c>
      <c r="AH449" s="92">
        <v>-4.22</v>
      </c>
      <c r="AI449" s="92">
        <v>-3.4</v>
      </c>
      <c r="AJ449" s="92">
        <v>3.2</v>
      </c>
      <c r="AK449" s="116">
        <v>0</v>
      </c>
      <c r="AL449" s="80" t="s">
        <v>68</v>
      </c>
      <c r="AM449" s="84" t="s">
        <v>387</v>
      </c>
      <c r="AN449" s="80" t="s">
        <v>70</v>
      </c>
      <c r="AO449" s="82"/>
      <c r="AP449" s="84"/>
      <c r="AQ449" s="84"/>
      <c r="AR449" s="84"/>
      <c r="AS449" s="80"/>
      <c r="AT449" s="84"/>
      <c r="AU449" s="84"/>
      <c r="AV449" s="84"/>
      <c r="AW449" s="88"/>
      <c r="AX449" s="82">
        <v>21</v>
      </c>
      <c r="AY449" s="51">
        <f>Table1[[#This Row],[Surgery Date]]+Table1[[#This Row],[Days Post Injection]]</f>
        <v>43577</v>
      </c>
      <c r="AZ449" s="75">
        <v>947239907</v>
      </c>
      <c r="BA449" s="2" t="s">
        <v>71</v>
      </c>
      <c r="BB449" s="2" t="s">
        <v>71</v>
      </c>
      <c r="BC449" s="2" t="s">
        <v>72</v>
      </c>
      <c r="BD449" s="1" t="s">
        <v>89</v>
      </c>
      <c r="BE449" s="1">
        <v>0.66322645009216674</v>
      </c>
      <c r="BF449" s="1" t="s">
        <v>98</v>
      </c>
      <c r="BG449" s="1">
        <v>0.32042417236841547</v>
      </c>
    </row>
    <row r="450" spans="1:59" ht="12.75" customHeight="1">
      <c r="A450" s="136" t="s">
        <v>672</v>
      </c>
      <c r="B450" s="121">
        <v>42733</v>
      </c>
      <c r="C450" s="121">
        <v>43425</v>
      </c>
      <c r="D450" s="20" t="s">
        <v>781</v>
      </c>
      <c r="E450" s="6" t="s">
        <v>61</v>
      </c>
      <c r="F450" s="6">
        <v>299306</v>
      </c>
      <c r="G450" s="6" t="s">
        <v>62</v>
      </c>
      <c r="H450" s="6">
        <f>Table1[[#This Row],[Surgery Date]]-Table1[[#This Row],[Birth Date]]</f>
        <v>692</v>
      </c>
      <c r="I450" s="6" t="s">
        <v>739</v>
      </c>
      <c r="J450" s="6" t="s">
        <v>64</v>
      </c>
      <c r="K450" s="52">
        <v>24.3</v>
      </c>
      <c r="L450" s="52">
        <v>419.1</v>
      </c>
      <c r="M450" s="6" t="s">
        <v>78</v>
      </c>
      <c r="N450" s="36" t="e">
        <v>#N/A</v>
      </c>
      <c r="O450" s="64" t="e">
        <v>#N/A</v>
      </c>
      <c r="P450" s="64" t="e">
        <v>#N/A</v>
      </c>
      <c r="Q450" s="64" t="e">
        <v>#N/A</v>
      </c>
      <c r="R450" s="70" t="e">
        <v>#N/A</v>
      </c>
      <c r="S450" s="64" t="e">
        <v>#N/A</v>
      </c>
      <c r="T450" s="64" t="e">
        <v>#N/A</v>
      </c>
      <c r="U450" s="64" t="e">
        <v>#N/A</v>
      </c>
      <c r="V450" s="64" t="e">
        <v>#N/A</v>
      </c>
      <c r="W450" s="64" t="e">
        <v>#N/A</v>
      </c>
      <c r="X450" s="64" t="e">
        <v>#N/A</v>
      </c>
      <c r="Y450" s="64" t="e">
        <v>#N/A</v>
      </c>
      <c r="Z450" s="64" t="e">
        <v>#N/A</v>
      </c>
      <c r="AA450" s="64" t="e">
        <v>#N/A</v>
      </c>
      <c r="AB450" s="45"/>
      <c r="AC450" s="40" t="s">
        <v>66</v>
      </c>
      <c r="AD450" s="60" t="e">
        <v>#N/A</v>
      </c>
      <c r="AE450" s="74" t="e">
        <v>#N/A</v>
      </c>
      <c r="AF450" s="61" t="e">
        <v>#N/A</v>
      </c>
      <c r="AG450" s="84" t="s">
        <v>88</v>
      </c>
      <c r="AH450" s="90">
        <v>-4.0999999999999996</v>
      </c>
      <c r="AI450" s="90">
        <v>-3.4</v>
      </c>
      <c r="AJ450" s="90">
        <v>3.2</v>
      </c>
      <c r="AK450" s="84">
        <v>0</v>
      </c>
      <c r="AL450" s="80" t="s">
        <v>68</v>
      </c>
      <c r="AM450" s="93" t="s">
        <v>387</v>
      </c>
      <c r="AN450" s="84" t="s">
        <v>70</v>
      </c>
      <c r="AO450" s="82"/>
      <c r="AP450" s="84"/>
      <c r="AQ450" s="84"/>
      <c r="AR450" s="84"/>
      <c r="AS450" s="84"/>
      <c r="AT450" s="84"/>
      <c r="AU450" s="84"/>
      <c r="AV450" s="101"/>
      <c r="AW450" s="88"/>
      <c r="AX450" s="82">
        <v>21</v>
      </c>
      <c r="AY450" s="13">
        <f>Table1[[#This Row],[Surgery Date]]+Table1[[#This Row],[Days Post Injection]]</f>
        <v>43446</v>
      </c>
      <c r="AZ450" s="75">
        <v>913816722</v>
      </c>
      <c r="BA450" s="8" t="s">
        <v>71</v>
      </c>
      <c r="BB450" s="8" t="s">
        <v>71</v>
      </c>
      <c r="BC450" s="8" t="s">
        <v>72</v>
      </c>
      <c r="BD450" s="1" t="s">
        <v>89</v>
      </c>
      <c r="BE450" s="1">
        <v>0.78716469449184834</v>
      </c>
      <c r="BF450" s="1" t="s">
        <v>174</v>
      </c>
      <c r="BG450" s="1">
        <v>0.14832105319596409</v>
      </c>
    </row>
    <row r="451" spans="1:59" ht="12.75" customHeight="1">
      <c r="A451" s="136" t="s">
        <v>672</v>
      </c>
      <c r="B451" s="123">
        <v>42871</v>
      </c>
      <c r="C451" s="123">
        <v>43600</v>
      </c>
      <c r="D451" s="10" t="s">
        <v>782</v>
      </c>
      <c r="E451" s="8" t="s">
        <v>685</v>
      </c>
      <c r="F451" s="11">
        <v>332020</v>
      </c>
      <c r="G451" s="14" t="s">
        <v>120</v>
      </c>
      <c r="H451" s="6">
        <f>Table1[[#This Row],[Surgery Date]]-Table1[[#This Row],[Birth Date]]</f>
        <v>729</v>
      </c>
      <c r="I451" s="14" t="s">
        <v>739</v>
      </c>
      <c r="J451" s="14" t="s">
        <v>77</v>
      </c>
      <c r="K451" s="58">
        <v>25.3</v>
      </c>
      <c r="L451" s="58">
        <v>489.2</v>
      </c>
      <c r="M451" s="14" t="s">
        <v>78</v>
      </c>
      <c r="N451" s="36" t="e">
        <v>#N/A</v>
      </c>
      <c r="O451" s="64" t="e">
        <v>#N/A</v>
      </c>
      <c r="P451" s="64" t="e">
        <v>#N/A</v>
      </c>
      <c r="Q451" s="64" t="e">
        <v>#N/A</v>
      </c>
      <c r="R451" s="70" t="e">
        <v>#N/A</v>
      </c>
      <c r="S451" s="64" t="e">
        <v>#N/A</v>
      </c>
      <c r="T451" s="64" t="e">
        <v>#N/A</v>
      </c>
      <c r="U451" s="64" t="e">
        <v>#N/A</v>
      </c>
      <c r="V451" s="64" t="e">
        <v>#N/A</v>
      </c>
      <c r="W451" s="64" t="e">
        <v>#N/A</v>
      </c>
      <c r="X451" s="64" t="e">
        <v>#N/A</v>
      </c>
      <c r="Y451" s="64" t="e">
        <v>#N/A</v>
      </c>
      <c r="Z451" s="64" t="e">
        <v>#N/A</v>
      </c>
      <c r="AA451" s="64" t="e">
        <v>#N/A</v>
      </c>
      <c r="AB451" s="45"/>
      <c r="AC451" s="40" t="s">
        <v>66</v>
      </c>
      <c r="AD451" s="60" t="e">
        <v>#N/A</v>
      </c>
      <c r="AE451" s="74" t="e">
        <v>#N/A</v>
      </c>
      <c r="AF451" s="61" t="e">
        <v>#N/A</v>
      </c>
      <c r="AG451" s="93" t="s">
        <v>88</v>
      </c>
      <c r="AH451" s="90">
        <v>-4.72</v>
      </c>
      <c r="AI451" s="90">
        <v>-3.4</v>
      </c>
      <c r="AJ451" s="90">
        <v>3.2</v>
      </c>
      <c r="AK451" s="93">
        <v>0</v>
      </c>
      <c r="AL451" s="80" t="s">
        <v>68</v>
      </c>
      <c r="AM451" s="84" t="s">
        <v>387</v>
      </c>
      <c r="AN451" s="80" t="s">
        <v>70</v>
      </c>
      <c r="AO451" s="82"/>
      <c r="AP451" s="84"/>
      <c r="AQ451" s="84"/>
      <c r="AR451" s="84"/>
      <c r="AS451" s="80"/>
      <c r="AT451" s="84"/>
      <c r="AU451" s="84"/>
      <c r="AV451" s="84"/>
      <c r="AW451" s="88" t="s">
        <v>79</v>
      </c>
      <c r="AX451" s="82">
        <v>21</v>
      </c>
      <c r="AY451" s="51">
        <f>Table1[[#This Row],[Surgery Date]]+Table1[[#This Row],[Days Post Injection]]</f>
        <v>43621</v>
      </c>
      <c r="AZ451" s="75">
        <v>961150453</v>
      </c>
      <c r="BA451" s="2" t="s">
        <v>71</v>
      </c>
      <c r="BB451" s="2" t="s">
        <v>71</v>
      </c>
      <c r="BC451" s="2" t="s">
        <v>72</v>
      </c>
      <c r="BD451" s="1" t="s">
        <v>89</v>
      </c>
      <c r="BE451" s="1">
        <v>0.93995742791481329</v>
      </c>
      <c r="BF451" s="1" t="s">
        <v>174</v>
      </c>
      <c r="BG451" s="1">
        <v>4.8820101968717181E-2</v>
      </c>
    </row>
    <row r="452" spans="1:59" ht="12.75" customHeight="1">
      <c r="A452" s="136" t="s">
        <v>672</v>
      </c>
      <c r="B452" s="124">
        <v>42370</v>
      </c>
      <c r="C452" s="124">
        <v>42927</v>
      </c>
      <c r="D452" s="5" t="s">
        <v>783</v>
      </c>
      <c r="E452" s="4" t="s">
        <v>692</v>
      </c>
      <c r="F452" s="3">
        <v>281833</v>
      </c>
      <c r="G452" s="3" t="s">
        <v>120</v>
      </c>
      <c r="H452" s="6">
        <v>556</v>
      </c>
      <c r="I452" s="6" t="s">
        <v>571</v>
      </c>
      <c r="J452" s="3" t="s">
        <v>77</v>
      </c>
      <c r="K452" s="59">
        <v>22.7</v>
      </c>
      <c r="L452" s="59">
        <v>417.4</v>
      </c>
      <c r="M452" s="3" t="s">
        <v>78</v>
      </c>
      <c r="N452" s="36" t="e">
        <v>#N/A</v>
      </c>
      <c r="O452" s="64" t="e">
        <v>#N/A</v>
      </c>
      <c r="P452" s="64" t="e">
        <v>#N/A</v>
      </c>
      <c r="Q452" s="64" t="e">
        <v>#N/A</v>
      </c>
      <c r="R452" s="70" t="e">
        <v>#N/A</v>
      </c>
      <c r="S452" s="64" t="e">
        <v>#N/A</v>
      </c>
      <c r="T452" s="64" t="e">
        <v>#N/A</v>
      </c>
      <c r="U452" s="64" t="e">
        <v>#N/A</v>
      </c>
      <c r="V452" s="64" t="e">
        <v>#N/A</v>
      </c>
      <c r="W452" s="64" t="e">
        <v>#N/A</v>
      </c>
      <c r="X452" s="64" t="e">
        <v>#N/A</v>
      </c>
      <c r="Y452" s="64" t="e">
        <v>#N/A</v>
      </c>
      <c r="Z452" s="64" t="e">
        <v>#N/A</v>
      </c>
      <c r="AA452" s="64" t="e">
        <v>#N/A</v>
      </c>
      <c r="AB452" s="151"/>
      <c r="AC452" s="40" t="s">
        <v>66</v>
      </c>
      <c r="AD452" s="60" t="e">
        <v>#N/A</v>
      </c>
      <c r="AE452" s="74" t="e">
        <v>#N/A</v>
      </c>
      <c r="AF452" s="61" t="e">
        <v>#N/A</v>
      </c>
      <c r="AG452" s="80" t="s">
        <v>88</v>
      </c>
      <c r="AH452" s="80">
        <v>-4.72</v>
      </c>
      <c r="AI452" s="80">
        <v>-3.4</v>
      </c>
      <c r="AJ452" s="80">
        <v>2.9</v>
      </c>
      <c r="AK452" s="80">
        <v>0</v>
      </c>
      <c r="AL452" s="80" t="s">
        <v>68</v>
      </c>
      <c r="AM452" s="80" t="s">
        <v>69</v>
      </c>
      <c r="AN452" s="80" t="s">
        <v>70</v>
      </c>
      <c r="AO452" s="95"/>
      <c r="AP452" s="98"/>
      <c r="AQ452" s="98"/>
      <c r="AR452" s="98"/>
      <c r="AS452" s="98"/>
      <c r="AT452" s="98"/>
      <c r="AU452" s="98"/>
      <c r="AV452" s="96"/>
      <c r="AW452" s="88" t="s">
        <v>79</v>
      </c>
      <c r="AX452" s="97">
        <v>20</v>
      </c>
      <c r="AY452" s="51">
        <v>42947</v>
      </c>
      <c r="AZ452" s="75">
        <v>678009833</v>
      </c>
      <c r="BA452" s="9" t="s">
        <v>71</v>
      </c>
      <c r="BB452" s="9" t="s">
        <v>80</v>
      </c>
      <c r="BC452" s="6" t="s">
        <v>71</v>
      </c>
      <c r="BD452" s="1" t="s">
        <v>89</v>
      </c>
      <c r="BE452" s="1">
        <v>0.97549663967230693</v>
      </c>
      <c r="BF452" s="1" t="s">
        <v>121</v>
      </c>
      <c r="BG452" s="1">
        <v>1.7014557350727526E-2</v>
      </c>
    </row>
    <row r="453" spans="1:59" ht="12.75" customHeight="1">
      <c r="A453" s="136" t="s">
        <v>672</v>
      </c>
      <c r="B453" s="121"/>
      <c r="C453" s="127">
        <v>42095</v>
      </c>
      <c r="D453" s="129" t="s">
        <v>784</v>
      </c>
      <c r="E453" s="6" t="s">
        <v>61</v>
      </c>
      <c r="F453" s="16">
        <v>189570</v>
      </c>
      <c r="G453" s="16" t="s">
        <v>120</v>
      </c>
      <c r="H453" s="9">
        <v>124</v>
      </c>
      <c r="I453" s="9" t="s">
        <v>765</v>
      </c>
      <c r="J453" s="9" t="s">
        <v>64</v>
      </c>
      <c r="K453" s="53">
        <v>28.2</v>
      </c>
      <c r="L453" s="53" t="e">
        <v>#N/A</v>
      </c>
      <c r="M453" s="9" t="s">
        <v>65</v>
      </c>
      <c r="N453" s="33" t="e">
        <v>#N/A</v>
      </c>
      <c r="O453" s="62" t="e">
        <v>#N/A</v>
      </c>
      <c r="P453" s="62" t="e">
        <v>#N/A</v>
      </c>
      <c r="Q453" s="62" t="e">
        <v>#N/A</v>
      </c>
      <c r="R453" s="68" t="e">
        <v>#N/A</v>
      </c>
      <c r="S453" s="62" t="e">
        <v>#N/A</v>
      </c>
      <c r="T453" s="62" t="e">
        <v>#N/A</v>
      </c>
      <c r="U453" s="62" t="e">
        <v>#N/A</v>
      </c>
      <c r="V453" s="62" t="e">
        <v>#N/A</v>
      </c>
      <c r="W453" s="62" t="e">
        <v>#N/A</v>
      </c>
      <c r="X453" s="62" t="e">
        <v>#N/A</v>
      </c>
      <c r="Y453" s="62" t="e">
        <v>#N/A</v>
      </c>
      <c r="Z453" s="62" t="e">
        <v>#N/A</v>
      </c>
      <c r="AA453" s="62" t="e">
        <v>#N/A</v>
      </c>
      <c r="AB453" s="43"/>
      <c r="AC453" s="40" t="s">
        <v>66</v>
      </c>
      <c r="AD453" s="60" t="e">
        <v>#N/A</v>
      </c>
      <c r="AE453" s="74" t="e">
        <v>#N/A</v>
      </c>
      <c r="AF453" s="61" t="e">
        <v>#N/A</v>
      </c>
      <c r="AG453" s="80" t="s">
        <v>93</v>
      </c>
      <c r="AH453" s="83">
        <v>0.26</v>
      </c>
      <c r="AI453" s="83">
        <v>-0.27</v>
      </c>
      <c r="AJ453" s="83">
        <v>0.8</v>
      </c>
      <c r="AK453" s="80">
        <v>0</v>
      </c>
      <c r="AL453" s="80" t="s">
        <v>68</v>
      </c>
      <c r="AM453" s="80" t="s">
        <v>69</v>
      </c>
      <c r="AN453" s="80" t="s">
        <v>70</v>
      </c>
      <c r="AO453" s="91"/>
      <c r="AP453" s="80"/>
      <c r="AQ453" s="80"/>
      <c r="AR453" s="80"/>
      <c r="AS453" s="80"/>
      <c r="AT453" s="80"/>
      <c r="AU453" s="80"/>
      <c r="AV453" s="80"/>
      <c r="AW453" s="88"/>
      <c r="AX453" s="91">
        <v>21</v>
      </c>
      <c r="AY453" s="17">
        <f>Table1[[#This Row],[Surgery Date]]+Table1[[#This Row],[Days Post Injection]]</f>
        <v>42116</v>
      </c>
      <c r="AZ453" s="75">
        <v>475883167</v>
      </c>
      <c r="BA453" s="6" t="s">
        <v>71</v>
      </c>
      <c r="BB453" s="6" t="s">
        <v>71</v>
      </c>
      <c r="BC453" s="6" t="s">
        <v>72</v>
      </c>
      <c r="BD453" s="1" t="s">
        <v>96</v>
      </c>
      <c r="BE453" s="1">
        <v>0.6242711652343641</v>
      </c>
      <c r="BF453" s="1" t="s">
        <v>95</v>
      </c>
      <c r="BG453" s="1">
        <v>0.37572883476563584</v>
      </c>
    </row>
    <row r="454" spans="1:59" ht="12.75" customHeight="1">
      <c r="A454" s="136" t="s">
        <v>672</v>
      </c>
      <c r="B454" s="121"/>
      <c r="C454" s="127">
        <v>42095</v>
      </c>
      <c r="D454" s="129" t="s">
        <v>785</v>
      </c>
      <c r="E454" s="6" t="s">
        <v>76</v>
      </c>
      <c r="F454" s="16">
        <v>189572</v>
      </c>
      <c r="G454" s="16" t="s">
        <v>120</v>
      </c>
      <c r="H454" s="9">
        <v>124</v>
      </c>
      <c r="I454" s="9" t="s">
        <v>765</v>
      </c>
      <c r="J454" s="9" t="s">
        <v>77</v>
      </c>
      <c r="K454" s="53">
        <v>24.3</v>
      </c>
      <c r="L454" s="53" t="e">
        <v>#N/A</v>
      </c>
      <c r="M454" s="9" t="s">
        <v>65</v>
      </c>
      <c r="N454" s="33" t="e">
        <v>#N/A</v>
      </c>
      <c r="O454" s="62" t="e">
        <v>#N/A</v>
      </c>
      <c r="P454" s="62" t="e">
        <v>#N/A</v>
      </c>
      <c r="Q454" s="62" t="e">
        <v>#N/A</v>
      </c>
      <c r="R454" s="68" t="e">
        <v>#N/A</v>
      </c>
      <c r="S454" s="62" t="e">
        <v>#N/A</v>
      </c>
      <c r="T454" s="62" t="e">
        <v>#N/A</v>
      </c>
      <c r="U454" s="62" t="e">
        <v>#N/A</v>
      </c>
      <c r="V454" s="62" t="e">
        <v>#N/A</v>
      </c>
      <c r="W454" s="62" t="e">
        <v>#N/A</v>
      </c>
      <c r="X454" s="62" t="e">
        <v>#N/A</v>
      </c>
      <c r="Y454" s="62" t="e">
        <v>#N/A</v>
      </c>
      <c r="Z454" s="62" t="e">
        <v>#N/A</v>
      </c>
      <c r="AA454" s="62" t="e">
        <v>#N/A</v>
      </c>
      <c r="AB454" s="43"/>
      <c r="AC454" s="40" t="s">
        <v>66</v>
      </c>
      <c r="AD454" s="60" t="e">
        <v>#N/A</v>
      </c>
      <c r="AE454" s="74" t="e">
        <v>#N/A</v>
      </c>
      <c r="AF454" s="61" t="e">
        <v>#N/A</v>
      </c>
      <c r="AG454" s="80" t="s">
        <v>93</v>
      </c>
      <c r="AH454" s="83">
        <v>0.26</v>
      </c>
      <c r="AI454" s="83">
        <v>-0.27</v>
      </c>
      <c r="AJ454" s="83">
        <v>0.8</v>
      </c>
      <c r="AK454" s="80">
        <v>0</v>
      </c>
      <c r="AL454" s="80" t="s">
        <v>68</v>
      </c>
      <c r="AM454" s="80" t="s">
        <v>69</v>
      </c>
      <c r="AN454" s="80" t="s">
        <v>70</v>
      </c>
      <c r="AO454" s="91"/>
      <c r="AP454" s="80"/>
      <c r="AQ454" s="80"/>
      <c r="AR454" s="80"/>
      <c r="AS454" s="80"/>
      <c r="AT454" s="80"/>
      <c r="AU454" s="80"/>
      <c r="AV454" s="80"/>
      <c r="AW454" s="88" t="s">
        <v>79</v>
      </c>
      <c r="AX454" s="91">
        <v>21</v>
      </c>
      <c r="AY454" s="17">
        <f>Table1[[#This Row],[Surgery Date]]+Table1[[#This Row],[Days Post Injection]]</f>
        <v>42116</v>
      </c>
      <c r="AZ454" s="75">
        <v>475882459</v>
      </c>
      <c r="BA454" s="6" t="s">
        <v>71</v>
      </c>
      <c r="BB454" s="6" t="s">
        <v>71</v>
      </c>
      <c r="BC454" s="6" t="s">
        <v>71</v>
      </c>
      <c r="BD454" s="1" t="s">
        <v>95</v>
      </c>
      <c r="BE454" s="1">
        <v>0.66914497324140665</v>
      </c>
      <c r="BF454" s="1" t="s">
        <v>195</v>
      </c>
      <c r="BG454" s="1">
        <v>0.24334553985503452</v>
      </c>
    </row>
    <row r="455" spans="1:59" ht="12.75" customHeight="1">
      <c r="A455" s="136" t="s">
        <v>672</v>
      </c>
      <c r="B455" s="127"/>
      <c r="C455" s="121">
        <v>42163</v>
      </c>
      <c r="D455" s="129" t="s">
        <v>786</v>
      </c>
      <c r="E455" s="6" t="s">
        <v>61</v>
      </c>
      <c r="F455" s="16">
        <v>200140</v>
      </c>
      <c r="G455" s="16" t="s">
        <v>62</v>
      </c>
      <c r="H455" s="9">
        <v>195</v>
      </c>
      <c r="I455" s="9" t="s">
        <v>787</v>
      </c>
      <c r="J455" s="9" t="s">
        <v>64</v>
      </c>
      <c r="K455" s="53">
        <v>30.9</v>
      </c>
      <c r="L455" s="53" t="e">
        <v>#N/A</v>
      </c>
      <c r="M455" s="9" t="s">
        <v>65</v>
      </c>
      <c r="N455" s="33" t="e">
        <v>#N/A</v>
      </c>
      <c r="O455" s="62" t="e">
        <v>#N/A</v>
      </c>
      <c r="P455" s="62" t="e">
        <v>#N/A</v>
      </c>
      <c r="Q455" s="62" t="e">
        <v>#N/A</v>
      </c>
      <c r="R455" s="68" t="e">
        <v>#N/A</v>
      </c>
      <c r="S455" s="62" t="e">
        <v>#N/A</v>
      </c>
      <c r="T455" s="62" t="e">
        <v>#N/A</v>
      </c>
      <c r="U455" s="62" t="e">
        <v>#N/A</v>
      </c>
      <c r="V455" s="62" t="e">
        <v>#N/A</v>
      </c>
      <c r="W455" s="62" t="e">
        <v>#N/A</v>
      </c>
      <c r="X455" s="62" t="e">
        <v>#N/A</v>
      </c>
      <c r="Y455" s="62" t="e">
        <v>#N/A</v>
      </c>
      <c r="Z455" s="62" t="e">
        <v>#N/A</v>
      </c>
      <c r="AA455" s="62" t="e">
        <v>#N/A</v>
      </c>
      <c r="AB455" s="43"/>
      <c r="AC455" s="40" t="s">
        <v>66</v>
      </c>
      <c r="AD455" s="60" t="e">
        <v>#N/A</v>
      </c>
      <c r="AE455" s="74" t="e">
        <v>#N/A</v>
      </c>
      <c r="AF455" s="61" t="e">
        <v>#N/A</v>
      </c>
      <c r="AG455" s="80" t="s">
        <v>93</v>
      </c>
      <c r="AH455" s="83">
        <v>0.26</v>
      </c>
      <c r="AI455" s="83">
        <v>-0.27</v>
      </c>
      <c r="AJ455" s="83">
        <v>0.8</v>
      </c>
      <c r="AK455" s="80">
        <v>0</v>
      </c>
      <c r="AL455" s="80" t="s">
        <v>68</v>
      </c>
      <c r="AM455" s="80" t="s">
        <v>69</v>
      </c>
      <c r="AN455" s="80" t="s">
        <v>70</v>
      </c>
      <c r="AO455" s="91"/>
      <c r="AP455" s="80"/>
      <c r="AQ455" s="80"/>
      <c r="AR455" s="80"/>
      <c r="AS455" s="80"/>
      <c r="AT455" s="80"/>
      <c r="AU455" s="80"/>
      <c r="AV455" s="80"/>
      <c r="AW455" s="88"/>
      <c r="AX455" s="91">
        <v>21</v>
      </c>
      <c r="AY455" s="17">
        <f>Table1[[#This Row],[Surgery Date]]+Table1[[#This Row],[Days Post Injection]]</f>
        <v>42184</v>
      </c>
      <c r="AZ455" s="75">
        <v>480254989</v>
      </c>
      <c r="BA455" s="6" t="s">
        <v>71</v>
      </c>
      <c r="BB455" s="6" t="s">
        <v>71</v>
      </c>
      <c r="BC455" s="6" t="s">
        <v>72</v>
      </c>
      <c r="BD455" s="1" t="s">
        <v>95</v>
      </c>
      <c r="BE455" s="1">
        <v>0.84868948393055155</v>
      </c>
      <c r="BF455" s="1" t="s">
        <v>195</v>
      </c>
      <c r="BG455" s="1">
        <v>0.10722914843232087</v>
      </c>
    </row>
    <row r="456" spans="1:59" ht="12.75" customHeight="1">
      <c r="A456" s="136" t="s">
        <v>672</v>
      </c>
      <c r="B456" s="127"/>
      <c r="C456" s="121">
        <v>42163</v>
      </c>
      <c r="D456" s="129" t="s">
        <v>788</v>
      </c>
      <c r="E456" s="6" t="s">
        <v>61</v>
      </c>
      <c r="F456" s="16">
        <v>200141</v>
      </c>
      <c r="G456" s="16" t="s">
        <v>62</v>
      </c>
      <c r="H456" s="9">
        <v>195</v>
      </c>
      <c r="I456" s="9" t="s">
        <v>787</v>
      </c>
      <c r="J456" s="6" t="s">
        <v>64</v>
      </c>
      <c r="K456" s="52">
        <v>30.8</v>
      </c>
      <c r="L456" s="52" t="e">
        <v>#N/A</v>
      </c>
      <c r="M456" s="9" t="s">
        <v>65</v>
      </c>
      <c r="N456" s="33" t="e">
        <v>#N/A</v>
      </c>
      <c r="O456" s="61" t="e">
        <v>#N/A</v>
      </c>
      <c r="P456" s="61" t="e">
        <v>#N/A</v>
      </c>
      <c r="Q456" s="61" t="e">
        <v>#N/A</v>
      </c>
      <c r="R456" s="68" t="e">
        <v>#N/A</v>
      </c>
      <c r="S456" s="61" t="e">
        <v>#N/A</v>
      </c>
      <c r="T456" s="61" t="e">
        <v>#N/A</v>
      </c>
      <c r="U456" s="61" t="e">
        <v>#N/A</v>
      </c>
      <c r="V456" s="61" t="e">
        <v>#N/A</v>
      </c>
      <c r="W456" s="61" t="e">
        <v>#N/A</v>
      </c>
      <c r="X456" s="61" t="e">
        <v>#N/A</v>
      </c>
      <c r="Y456" s="61" t="e">
        <v>#N/A</v>
      </c>
      <c r="Z456" s="61" t="e">
        <v>#N/A</v>
      </c>
      <c r="AA456" s="61" t="e">
        <v>#N/A</v>
      </c>
      <c r="AB456" s="44"/>
      <c r="AC456" s="40" t="s">
        <v>66</v>
      </c>
      <c r="AD456" s="60" t="e">
        <v>#N/A</v>
      </c>
      <c r="AE456" s="74" t="e">
        <v>#N/A</v>
      </c>
      <c r="AF456" s="61" t="e">
        <v>#N/A</v>
      </c>
      <c r="AG456" s="80" t="s">
        <v>88</v>
      </c>
      <c r="AH456" s="83">
        <v>-4.63</v>
      </c>
      <c r="AI456" s="83">
        <v>-3.4</v>
      </c>
      <c r="AJ456" s="83">
        <v>2.9</v>
      </c>
      <c r="AK456" s="80">
        <v>0</v>
      </c>
      <c r="AL456" s="80" t="s">
        <v>68</v>
      </c>
      <c r="AM456" s="80" t="s">
        <v>69</v>
      </c>
      <c r="AN456" s="80" t="s">
        <v>70</v>
      </c>
      <c r="AO456" s="91"/>
      <c r="AP456" s="80"/>
      <c r="AQ456" s="80"/>
      <c r="AR456" s="80"/>
      <c r="AS456" s="80"/>
      <c r="AT456" s="80"/>
      <c r="AU456" s="80"/>
      <c r="AV456" s="80"/>
      <c r="AW456" s="88"/>
      <c r="AX456" s="91">
        <v>21</v>
      </c>
      <c r="AY456" s="17">
        <f>Table1[[#This Row],[Surgery Date]]+Table1[[#This Row],[Days Post Injection]]</f>
        <v>42184</v>
      </c>
      <c r="AZ456" s="75">
        <v>480255696</v>
      </c>
      <c r="BA456" s="6" t="s">
        <v>71</v>
      </c>
      <c r="BB456" s="6" t="s">
        <v>71</v>
      </c>
      <c r="BC456" s="6" t="s">
        <v>72</v>
      </c>
      <c r="BD456" s="1" t="s">
        <v>89</v>
      </c>
      <c r="BE456" s="1">
        <v>0.84566978926779146</v>
      </c>
      <c r="BF456" s="1" t="s">
        <v>121</v>
      </c>
      <c r="BG456" s="1">
        <v>0.10382450139320705</v>
      </c>
    </row>
    <row r="457" spans="1:59" ht="12.75" customHeight="1">
      <c r="A457" s="136" t="s">
        <v>672</v>
      </c>
      <c r="B457" s="127">
        <v>41968</v>
      </c>
      <c r="C457" s="121">
        <v>42164</v>
      </c>
      <c r="D457" s="129" t="s">
        <v>789</v>
      </c>
      <c r="E457" s="6" t="s">
        <v>76</v>
      </c>
      <c r="F457" s="16">
        <v>200147</v>
      </c>
      <c r="G457" s="16" t="s">
        <v>62</v>
      </c>
      <c r="H457" s="9">
        <f>Table1[[#This Row],[Surgery Date]]-Table1[[#This Row],[Birth Date]]</f>
        <v>196</v>
      </c>
      <c r="I457" s="9" t="s">
        <v>787</v>
      </c>
      <c r="J457" s="6" t="s">
        <v>77</v>
      </c>
      <c r="K457" s="52">
        <v>28.4</v>
      </c>
      <c r="L457" s="52" t="e">
        <v>#N/A</v>
      </c>
      <c r="M457" s="9" t="s">
        <v>65</v>
      </c>
      <c r="N457" s="33" t="e">
        <v>#N/A</v>
      </c>
      <c r="O457" s="61" t="e">
        <v>#N/A</v>
      </c>
      <c r="P457" s="61" t="e">
        <v>#N/A</v>
      </c>
      <c r="Q457" s="61" t="e">
        <v>#N/A</v>
      </c>
      <c r="R457" s="68" t="e">
        <v>#N/A</v>
      </c>
      <c r="S457" s="61" t="e">
        <v>#N/A</v>
      </c>
      <c r="T457" s="61" t="e">
        <v>#N/A</v>
      </c>
      <c r="U457" s="61" t="e">
        <v>#N/A</v>
      </c>
      <c r="V457" s="61" t="e">
        <v>#N/A</v>
      </c>
      <c r="W457" s="61" t="e">
        <v>#N/A</v>
      </c>
      <c r="X457" s="61" t="e">
        <v>#N/A</v>
      </c>
      <c r="Y457" s="61" t="e">
        <v>#N/A</v>
      </c>
      <c r="Z457" s="61" t="e">
        <v>#N/A</v>
      </c>
      <c r="AA457" s="61" t="e">
        <v>#N/A</v>
      </c>
      <c r="AB457" s="44"/>
      <c r="AC457" s="40" t="s">
        <v>66</v>
      </c>
      <c r="AD457" s="60" t="e">
        <v>#N/A</v>
      </c>
      <c r="AE457" s="74" t="e">
        <v>#N/A</v>
      </c>
      <c r="AF457" s="61" t="e">
        <v>#N/A</v>
      </c>
      <c r="AG457" s="80" t="s">
        <v>88</v>
      </c>
      <c r="AH457" s="83">
        <v>-4.72</v>
      </c>
      <c r="AI457" s="83">
        <v>-3.4</v>
      </c>
      <c r="AJ457" s="83">
        <v>2.9</v>
      </c>
      <c r="AK457" s="80">
        <v>0</v>
      </c>
      <c r="AL457" s="80" t="s">
        <v>68</v>
      </c>
      <c r="AM457" s="80" t="s">
        <v>69</v>
      </c>
      <c r="AN457" s="80" t="s">
        <v>70</v>
      </c>
      <c r="AO457" s="91"/>
      <c r="AP457" s="80"/>
      <c r="AQ457" s="80"/>
      <c r="AR457" s="80"/>
      <c r="AS457" s="80"/>
      <c r="AT457" s="80"/>
      <c r="AU457" s="115"/>
      <c r="AV457" s="80"/>
      <c r="AW457" s="88" t="s">
        <v>79</v>
      </c>
      <c r="AX457" s="91">
        <v>21</v>
      </c>
      <c r="AY457" s="17">
        <f>Table1[[#This Row],[Surgery Date]]+Table1[[#This Row],[Days Post Injection]]</f>
        <v>42185</v>
      </c>
      <c r="AZ457" s="75">
        <v>480730519</v>
      </c>
      <c r="BA457" s="6" t="s">
        <v>71</v>
      </c>
      <c r="BB457" s="6" t="s">
        <v>71</v>
      </c>
      <c r="BC457" s="6" t="s">
        <v>71</v>
      </c>
      <c r="BD457" s="1" t="s">
        <v>89</v>
      </c>
      <c r="BE457" s="1">
        <v>0.69319847556919079</v>
      </c>
      <c r="BF457" s="1" t="s">
        <v>98</v>
      </c>
      <c r="BG457" s="1">
        <v>0.23964055801051284</v>
      </c>
    </row>
    <row r="458" spans="1:59" ht="12.75" customHeight="1">
      <c r="A458" s="136" t="s">
        <v>672</v>
      </c>
      <c r="B458" s="127">
        <v>41968</v>
      </c>
      <c r="C458" s="121">
        <v>42164</v>
      </c>
      <c r="D458" s="6" t="s">
        <v>790</v>
      </c>
      <c r="E458" s="6" t="s">
        <v>76</v>
      </c>
      <c r="F458" s="16">
        <v>200148</v>
      </c>
      <c r="G458" s="16" t="s">
        <v>62</v>
      </c>
      <c r="H458" s="9">
        <f>Table1[[#This Row],[Surgery Date]]-Table1[[#This Row],[Birth Date]]</f>
        <v>196</v>
      </c>
      <c r="I458" s="9" t="s">
        <v>787</v>
      </c>
      <c r="J458" s="9" t="s">
        <v>77</v>
      </c>
      <c r="K458" s="53">
        <v>28.1</v>
      </c>
      <c r="L458" s="53" t="e">
        <v>#N/A</v>
      </c>
      <c r="M458" s="9" t="s">
        <v>65</v>
      </c>
      <c r="N458" s="33" t="e">
        <v>#N/A</v>
      </c>
      <c r="O458" s="62" t="e">
        <v>#N/A</v>
      </c>
      <c r="P458" s="62" t="e">
        <v>#N/A</v>
      </c>
      <c r="Q458" s="62" t="e">
        <v>#N/A</v>
      </c>
      <c r="R458" s="68" t="e">
        <v>#N/A</v>
      </c>
      <c r="S458" s="62" t="e">
        <v>#N/A</v>
      </c>
      <c r="T458" s="62" t="e">
        <v>#N/A</v>
      </c>
      <c r="U458" s="62" t="e">
        <v>#N/A</v>
      </c>
      <c r="V458" s="62" t="e">
        <v>#N/A</v>
      </c>
      <c r="W458" s="62" t="e">
        <v>#N/A</v>
      </c>
      <c r="X458" s="62" t="e">
        <v>#N/A</v>
      </c>
      <c r="Y458" s="62" t="e">
        <v>#N/A</v>
      </c>
      <c r="Z458" s="62" t="e">
        <v>#N/A</v>
      </c>
      <c r="AA458" s="62" t="e">
        <v>#N/A</v>
      </c>
      <c r="AB458" s="43"/>
      <c r="AC458" s="40" t="s">
        <v>66</v>
      </c>
      <c r="AD458" s="60" t="e">
        <v>#N/A</v>
      </c>
      <c r="AE458" s="74" t="e">
        <v>#N/A</v>
      </c>
      <c r="AF458" s="61" t="e">
        <v>#N/A</v>
      </c>
      <c r="AG458" s="80" t="s">
        <v>88</v>
      </c>
      <c r="AH458" s="83">
        <v>-4.37</v>
      </c>
      <c r="AI458" s="83">
        <v>-3.4</v>
      </c>
      <c r="AJ458" s="83">
        <v>2.9</v>
      </c>
      <c r="AK458" s="80">
        <v>0</v>
      </c>
      <c r="AL458" s="80" t="s">
        <v>68</v>
      </c>
      <c r="AM458" s="80" t="s">
        <v>69</v>
      </c>
      <c r="AN458" s="80" t="s">
        <v>70</v>
      </c>
      <c r="AO458" s="91"/>
      <c r="AP458" s="80"/>
      <c r="AQ458" s="80"/>
      <c r="AR458" s="80"/>
      <c r="AS458" s="80"/>
      <c r="AT458" s="80"/>
      <c r="AU458" s="115"/>
      <c r="AV458" s="80"/>
      <c r="AW458" s="88" t="s">
        <v>79</v>
      </c>
      <c r="AX458" s="91">
        <v>21</v>
      </c>
      <c r="AY458" s="17">
        <f>Table1[[#This Row],[Surgery Date]]+Table1[[#This Row],[Days Post Injection]]</f>
        <v>42185</v>
      </c>
      <c r="AZ458" s="75">
        <v>480770181</v>
      </c>
      <c r="BA458" s="6" t="s">
        <v>80</v>
      </c>
      <c r="BB458" s="6" t="s">
        <v>71</v>
      </c>
      <c r="BC458" s="6" t="s">
        <v>71</v>
      </c>
      <c r="BD458" s="1" t="s">
        <v>89</v>
      </c>
      <c r="BE458" s="1">
        <v>0.61273992114002129</v>
      </c>
      <c r="BF458" s="1" t="s">
        <v>121</v>
      </c>
      <c r="BG458" s="1">
        <v>0.15332704351294466</v>
      </c>
    </row>
    <row r="459" spans="1:59" ht="12.75" customHeight="1">
      <c r="A459" s="136" t="s">
        <v>672</v>
      </c>
      <c r="B459" s="127"/>
      <c r="C459" s="127">
        <v>42179</v>
      </c>
      <c r="D459" s="6" t="s">
        <v>791</v>
      </c>
      <c r="E459" s="6" t="s">
        <v>61</v>
      </c>
      <c r="F459" s="16">
        <v>184553</v>
      </c>
      <c r="G459" s="9" t="s">
        <v>120</v>
      </c>
      <c r="H459" s="9">
        <v>122</v>
      </c>
      <c r="I459" s="9" t="s">
        <v>765</v>
      </c>
      <c r="J459" s="6" t="s">
        <v>64</v>
      </c>
      <c r="K459" s="52">
        <v>22.3</v>
      </c>
      <c r="L459" s="52" t="e">
        <v>#N/A</v>
      </c>
      <c r="M459" s="19" t="s">
        <v>78</v>
      </c>
      <c r="N459" s="33" t="e">
        <v>#N/A</v>
      </c>
      <c r="O459" s="61" t="e">
        <v>#N/A</v>
      </c>
      <c r="P459" s="61" t="e">
        <v>#N/A</v>
      </c>
      <c r="Q459" s="61" t="e">
        <v>#N/A</v>
      </c>
      <c r="R459" s="68" t="e">
        <v>#N/A</v>
      </c>
      <c r="S459" s="61" t="e">
        <v>#N/A</v>
      </c>
      <c r="T459" s="61" t="e">
        <v>#N/A</v>
      </c>
      <c r="U459" s="61" t="e">
        <v>#N/A</v>
      </c>
      <c r="V459" s="61" t="e">
        <v>#N/A</v>
      </c>
      <c r="W459" s="61" t="e">
        <v>#N/A</v>
      </c>
      <c r="X459" s="61" t="e">
        <v>#N/A</v>
      </c>
      <c r="Y459" s="61" t="e">
        <v>#N/A</v>
      </c>
      <c r="Z459" s="61" t="e">
        <v>#N/A</v>
      </c>
      <c r="AA459" s="61" t="e">
        <v>#N/A</v>
      </c>
      <c r="AB459" s="44"/>
      <c r="AC459" s="40" t="s">
        <v>66</v>
      </c>
      <c r="AD459" s="60" t="e">
        <v>#N/A</v>
      </c>
      <c r="AE459" s="74" t="e">
        <v>#N/A</v>
      </c>
      <c r="AF459" s="61" t="e">
        <v>#N/A</v>
      </c>
      <c r="AG459" s="80" t="s">
        <v>88</v>
      </c>
      <c r="AH459" s="83">
        <v>-3.92</v>
      </c>
      <c r="AI459" s="83">
        <v>-3.4</v>
      </c>
      <c r="AJ459" s="83">
        <v>2.9</v>
      </c>
      <c r="AK459" s="80">
        <v>0</v>
      </c>
      <c r="AL459" s="80" t="s">
        <v>68</v>
      </c>
      <c r="AM459" s="80" t="s">
        <v>69</v>
      </c>
      <c r="AN459" s="80" t="s">
        <v>70</v>
      </c>
      <c r="AO459" s="91"/>
      <c r="AP459" s="80"/>
      <c r="AQ459" s="80"/>
      <c r="AR459" s="80"/>
      <c r="AS459" s="80"/>
      <c r="AT459" s="80"/>
      <c r="AU459" s="80"/>
      <c r="AV459" s="80"/>
      <c r="AW459" s="115"/>
      <c r="AX459" s="91">
        <v>21</v>
      </c>
      <c r="AY459" s="17">
        <f>Table1[[#This Row],[Surgery Date]]+Table1[[#This Row],[Days Post Injection]]</f>
        <v>42200</v>
      </c>
      <c r="AZ459" s="75">
        <v>484770940</v>
      </c>
      <c r="BA459" s="9" t="s">
        <v>71</v>
      </c>
      <c r="BB459" s="9" t="s">
        <v>71</v>
      </c>
      <c r="BC459" s="6" t="s">
        <v>72</v>
      </c>
      <c r="BD459" s="1" t="s">
        <v>89</v>
      </c>
      <c r="BE459" s="1">
        <v>0.99800167121035954</v>
      </c>
      <c r="BF459" s="1" t="s">
        <v>90</v>
      </c>
      <c r="BG459" s="1">
        <v>1.9983287896403273E-3</v>
      </c>
    </row>
    <row r="460" spans="1:59" ht="12.75" customHeight="1">
      <c r="A460" s="136" t="s">
        <v>672</v>
      </c>
      <c r="B460" s="127"/>
      <c r="C460" s="127">
        <v>42179</v>
      </c>
      <c r="D460" s="6" t="s">
        <v>792</v>
      </c>
      <c r="E460" s="6" t="s">
        <v>61</v>
      </c>
      <c r="F460" s="16">
        <v>184555</v>
      </c>
      <c r="G460" s="9" t="s">
        <v>62</v>
      </c>
      <c r="H460" s="9">
        <v>122</v>
      </c>
      <c r="I460" s="9" t="s">
        <v>765</v>
      </c>
      <c r="J460" s="6" t="s">
        <v>64</v>
      </c>
      <c r="K460" s="52">
        <v>30.1</v>
      </c>
      <c r="L460" s="52" t="e">
        <v>#N/A</v>
      </c>
      <c r="M460" s="19" t="s">
        <v>78</v>
      </c>
      <c r="N460" s="33" t="e">
        <v>#N/A</v>
      </c>
      <c r="O460" s="61" t="e">
        <v>#N/A</v>
      </c>
      <c r="P460" s="61" t="e">
        <v>#N/A</v>
      </c>
      <c r="Q460" s="61" t="e">
        <v>#N/A</v>
      </c>
      <c r="R460" s="68" t="e">
        <v>#N/A</v>
      </c>
      <c r="S460" s="61" t="e">
        <v>#N/A</v>
      </c>
      <c r="T460" s="61" t="e">
        <v>#N/A</v>
      </c>
      <c r="U460" s="61" t="e">
        <v>#N/A</v>
      </c>
      <c r="V460" s="61" t="e">
        <v>#N/A</v>
      </c>
      <c r="W460" s="61" t="e">
        <v>#N/A</v>
      </c>
      <c r="X460" s="61" t="e">
        <v>#N/A</v>
      </c>
      <c r="Y460" s="61" t="e">
        <v>#N/A</v>
      </c>
      <c r="Z460" s="61" t="e">
        <v>#N/A</v>
      </c>
      <c r="AA460" s="61" t="e">
        <v>#N/A</v>
      </c>
      <c r="AB460" s="44"/>
      <c r="AC460" s="40" t="s">
        <v>66</v>
      </c>
      <c r="AD460" s="60" t="e">
        <v>#N/A</v>
      </c>
      <c r="AE460" s="74" t="e">
        <v>#N/A</v>
      </c>
      <c r="AF460" s="61" t="e">
        <v>#N/A</v>
      </c>
      <c r="AG460" s="80" t="s">
        <v>100</v>
      </c>
      <c r="AH460" s="83">
        <v>2.68</v>
      </c>
      <c r="AI460" s="89" t="s">
        <v>454</v>
      </c>
      <c r="AJ460" s="83">
        <v>1.8</v>
      </c>
      <c r="AK460" s="80">
        <v>0</v>
      </c>
      <c r="AL460" s="80" t="s">
        <v>68</v>
      </c>
      <c r="AM460" s="80" t="s">
        <v>69</v>
      </c>
      <c r="AN460" s="80" t="s">
        <v>70</v>
      </c>
      <c r="AO460" s="91"/>
      <c r="AP460" s="80"/>
      <c r="AQ460" s="80"/>
      <c r="AR460" s="80"/>
      <c r="AS460" s="80"/>
      <c r="AT460" s="80"/>
      <c r="AU460" s="115"/>
      <c r="AV460" s="80"/>
      <c r="AW460" s="80"/>
      <c r="AX460" s="91">
        <v>21</v>
      </c>
      <c r="AY460" s="17">
        <f>Table1[[#This Row],[Surgery Date]]+Table1[[#This Row],[Days Post Injection]]</f>
        <v>42200</v>
      </c>
      <c r="AZ460" s="75">
        <v>484725505</v>
      </c>
      <c r="BA460" s="9" t="s">
        <v>71</v>
      </c>
      <c r="BB460" s="9" t="s">
        <v>71</v>
      </c>
      <c r="BC460" s="6" t="s">
        <v>72</v>
      </c>
      <c r="BD460" s="1" t="s">
        <v>102</v>
      </c>
      <c r="BE460" s="1">
        <v>0.79047966259070068</v>
      </c>
      <c r="BF460" s="1" t="s">
        <v>103</v>
      </c>
      <c r="BG460" s="1">
        <v>0.10411663389687457</v>
      </c>
    </row>
    <row r="461" spans="1:59" ht="12.75" customHeight="1">
      <c r="A461" s="136" t="s">
        <v>672</v>
      </c>
      <c r="B461" s="127"/>
      <c r="C461" s="127">
        <v>42179</v>
      </c>
      <c r="D461" s="6" t="s">
        <v>793</v>
      </c>
      <c r="E461" s="6" t="s">
        <v>76</v>
      </c>
      <c r="F461" s="16">
        <v>184557</v>
      </c>
      <c r="G461" s="9" t="s">
        <v>62</v>
      </c>
      <c r="H461" s="9">
        <v>122</v>
      </c>
      <c r="I461" s="9" t="s">
        <v>765</v>
      </c>
      <c r="J461" s="6" t="s">
        <v>77</v>
      </c>
      <c r="K461" s="52">
        <v>28.2</v>
      </c>
      <c r="L461" s="52" t="e">
        <v>#N/A</v>
      </c>
      <c r="M461" s="19" t="s">
        <v>78</v>
      </c>
      <c r="N461" s="33" t="e">
        <v>#N/A</v>
      </c>
      <c r="O461" s="61" t="e">
        <v>#N/A</v>
      </c>
      <c r="P461" s="61" t="e">
        <v>#N/A</v>
      </c>
      <c r="Q461" s="61" t="e">
        <v>#N/A</v>
      </c>
      <c r="R461" s="68" t="e">
        <v>#N/A</v>
      </c>
      <c r="S461" s="61" t="e">
        <v>#N/A</v>
      </c>
      <c r="T461" s="61" t="e">
        <v>#N/A</v>
      </c>
      <c r="U461" s="61" t="e">
        <v>#N/A</v>
      </c>
      <c r="V461" s="61" t="e">
        <v>#N/A</v>
      </c>
      <c r="W461" s="61" t="e">
        <v>#N/A</v>
      </c>
      <c r="X461" s="61" t="e">
        <v>#N/A</v>
      </c>
      <c r="Y461" s="61" t="e">
        <v>#N/A</v>
      </c>
      <c r="Z461" s="61" t="e">
        <v>#N/A</v>
      </c>
      <c r="AA461" s="61" t="e">
        <v>#N/A</v>
      </c>
      <c r="AB461" s="44"/>
      <c r="AC461" s="40" t="s">
        <v>66</v>
      </c>
      <c r="AD461" s="60" t="e">
        <v>#N/A</v>
      </c>
      <c r="AE461" s="74" t="e">
        <v>#N/A</v>
      </c>
      <c r="AF461" s="61" t="e">
        <v>#N/A</v>
      </c>
      <c r="AG461" s="80" t="s">
        <v>100</v>
      </c>
      <c r="AH461" s="83">
        <v>2.68</v>
      </c>
      <c r="AI461" s="89" t="s">
        <v>454</v>
      </c>
      <c r="AJ461" s="83">
        <v>1.8</v>
      </c>
      <c r="AK461" s="80">
        <v>0</v>
      </c>
      <c r="AL461" s="80" t="s">
        <v>68</v>
      </c>
      <c r="AM461" s="80" t="s">
        <v>69</v>
      </c>
      <c r="AN461" s="80" t="s">
        <v>70</v>
      </c>
      <c r="AO461" s="91"/>
      <c r="AP461" s="80"/>
      <c r="AQ461" s="80"/>
      <c r="AR461" s="80"/>
      <c r="AS461" s="80"/>
      <c r="AT461" s="80"/>
      <c r="AU461" s="115"/>
      <c r="AV461" s="80"/>
      <c r="AW461" s="88" t="s">
        <v>79</v>
      </c>
      <c r="AX461" s="91">
        <v>21</v>
      </c>
      <c r="AY461" s="17">
        <f>Table1[[#This Row],[Surgery Date]]+Table1[[#This Row],[Days Post Injection]]</f>
        <v>42200</v>
      </c>
      <c r="AZ461" s="75">
        <v>484724799</v>
      </c>
      <c r="BA461" s="9" t="s">
        <v>71</v>
      </c>
      <c r="BB461" s="9" t="s">
        <v>71</v>
      </c>
      <c r="BC461" s="9" t="s">
        <v>71</v>
      </c>
      <c r="BD461" s="1" t="s">
        <v>102</v>
      </c>
      <c r="BE461" s="1">
        <v>0.7711366290858177</v>
      </c>
      <c r="BF461" s="1" t="s">
        <v>103</v>
      </c>
      <c r="BG461" s="1">
        <v>0.15911899926076339</v>
      </c>
    </row>
    <row r="462" spans="1:59" ht="12.75" customHeight="1">
      <c r="A462" s="136" t="s">
        <v>672</v>
      </c>
      <c r="B462" s="127"/>
      <c r="C462" s="121">
        <v>42212</v>
      </c>
      <c r="D462" s="6" t="s">
        <v>794</v>
      </c>
      <c r="E462" s="6" t="s">
        <v>530</v>
      </c>
      <c r="F462" s="16">
        <v>189696</v>
      </c>
      <c r="G462" s="16" t="s">
        <v>62</v>
      </c>
      <c r="H462" s="9">
        <v>123</v>
      </c>
      <c r="I462" s="9" t="s">
        <v>765</v>
      </c>
      <c r="J462" s="9" t="s">
        <v>61</v>
      </c>
      <c r="K462" s="53">
        <v>29.5</v>
      </c>
      <c r="L462" s="53" t="e">
        <v>#N/A</v>
      </c>
      <c r="M462" s="19" t="s">
        <v>78</v>
      </c>
      <c r="N462" s="33" t="e">
        <v>#N/A</v>
      </c>
      <c r="O462" s="62" t="e">
        <v>#N/A</v>
      </c>
      <c r="P462" s="62" t="e">
        <v>#N/A</v>
      </c>
      <c r="Q462" s="62" t="e">
        <v>#N/A</v>
      </c>
      <c r="R462" s="68" t="e">
        <v>#N/A</v>
      </c>
      <c r="S462" s="62" t="e">
        <v>#N/A</v>
      </c>
      <c r="T462" s="62" t="e">
        <v>#N/A</v>
      </c>
      <c r="U462" s="62" t="e">
        <v>#N/A</v>
      </c>
      <c r="V462" s="62" t="e">
        <v>#N/A</v>
      </c>
      <c r="W462" s="62" t="e">
        <v>#N/A</v>
      </c>
      <c r="X462" s="62" t="e">
        <v>#N/A</v>
      </c>
      <c r="Y462" s="62" t="e">
        <v>#N/A</v>
      </c>
      <c r="Z462" s="62" t="e">
        <v>#N/A</v>
      </c>
      <c r="AA462" s="62" t="e">
        <v>#N/A</v>
      </c>
      <c r="AB462" s="43"/>
      <c r="AC462" s="40" t="s">
        <v>66</v>
      </c>
      <c r="AD462" s="60" t="e">
        <v>#N/A</v>
      </c>
      <c r="AE462" s="74" t="e">
        <v>#N/A</v>
      </c>
      <c r="AF462" s="61" t="e">
        <v>#N/A</v>
      </c>
      <c r="AG462" s="80" t="s">
        <v>93</v>
      </c>
      <c r="AH462" s="83">
        <v>0.26</v>
      </c>
      <c r="AI462" s="83">
        <v>-0.27</v>
      </c>
      <c r="AJ462" s="83">
        <v>0.8</v>
      </c>
      <c r="AK462" s="80">
        <v>0</v>
      </c>
      <c r="AL462" s="80" t="s">
        <v>68</v>
      </c>
      <c r="AM462" s="80" t="s">
        <v>69</v>
      </c>
      <c r="AN462" s="80" t="s">
        <v>70</v>
      </c>
      <c r="AO462" s="91"/>
      <c r="AP462" s="80"/>
      <c r="AQ462" s="80"/>
      <c r="AR462" s="80"/>
      <c r="AS462" s="80"/>
      <c r="AT462" s="80"/>
      <c r="AU462" s="80"/>
      <c r="AV462" s="80"/>
      <c r="AW462" s="80"/>
      <c r="AX462" s="91">
        <v>21</v>
      </c>
      <c r="AY462" s="17">
        <f>Table1[[#This Row],[Surgery Date]]+Table1[[#This Row],[Days Post Injection]]</f>
        <v>42233</v>
      </c>
      <c r="AZ462" s="75">
        <v>508558957</v>
      </c>
      <c r="BA462" s="6" t="s">
        <v>71</v>
      </c>
      <c r="BB462" s="6" t="s">
        <v>71</v>
      </c>
      <c r="BC462" s="6" t="s">
        <v>72</v>
      </c>
      <c r="BD462" s="1" t="s">
        <v>96</v>
      </c>
      <c r="BE462" s="1">
        <v>0.52383857204265427</v>
      </c>
      <c r="BF462" s="1" t="s">
        <v>95</v>
      </c>
      <c r="BG462" s="1">
        <v>0.46967426717353111</v>
      </c>
    </row>
    <row r="463" spans="1:59" ht="12.75" customHeight="1">
      <c r="A463" s="136" t="s">
        <v>672</v>
      </c>
      <c r="B463" s="127">
        <v>41954</v>
      </c>
      <c r="C463" s="121">
        <v>42220</v>
      </c>
      <c r="D463" s="6" t="s">
        <v>795</v>
      </c>
      <c r="E463" s="6" t="s">
        <v>530</v>
      </c>
      <c r="F463" s="16">
        <v>169713</v>
      </c>
      <c r="G463" s="16" t="s">
        <v>62</v>
      </c>
      <c r="H463" s="6">
        <f>Table1[[#This Row],[Surgery Date]]-Table1[[#This Row],[Birth Date]]</f>
        <v>266</v>
      </c>
      <c r="I463" s="6" t="s">
        <v>768</v>
      </c>
      <c r="J463" s="9" t="s">
        <v>61</v>
      </c>
      <c r="K463" s="53">
        <v>26.5</v>
      </c>
      <c r="L463" s="53" t="e">
        <v>#N/A</v>
      </c>
      <c r="M463" s="19" t="s">
        <v>78</v>
      </c>
      <c r="N463" s="33" t="e">
        <v>#N/A</v>
      </c>
      <c r="O463" s="62" t="e">
        <v>#N/A</v>
      </c>
      <c r="P463" s="62" t="e">
        <v>#N/A</v>
      </c>
      <c r="Q463" s="62" t="e">
        <v>#N/A</v>
      </c>
      <c r="R463" s="68" t="e">
        <v>#N/A</v>
      </c>
      <c r="S463" s="62" t="e">
        <v>#N/A</v>
      </c>
      <c r="T463" s="62" t="e">
        <v>#N/A</v>
      </c>
      <c r="U463" s="62" t="e">
        <v>#N/A</v>
      </c>
      <c r="V463" s="62" t="e">
        <v>#N/A</v>
      </c>
      <c r="W463" s="62" t="e">
        <v>#N/A</v>
      </c>
      <c r="X463" s="62" t="e">
        <v>#N/A</v>
      </c>
      <c r="Y463" s="62" t="e">
        <v>#N/A</v>
      </c>
      <c r="Z463" s="62" t="e">
        <v>#N/A</v>
      </c>
      <c r="AA463" s="62" t="e">
        <v>#N/A</v>
      </c>
      <c r="AB463" s="43"/>
      <c r="AC463" s="40" t="s">
        <v>66</v>
      </c>
      <c r="AD463" s="60" t="e">
        <v>#N/A</v>
      </c>
      <c r="AE463" s="74" t="e">
        <v>#N/A</v>
      </c>
      <c r="AF463" s="61" t="e">
        <v>#N/A</v>
      </c>
      <c r="AG463" s="80" t="s">
        <v>93</v>
      </c>
      <c r="AH463" s="83">
        <v>0.26</v>
      </c>
      <c r="AI463" s="83">
        <v>-0.27</v>
      </c>
      <c r="AJ463" s="83">
        <v>0.8</v>
      </c>
      <c r="AK463" s="80">
        <v>0</v>
      </c>
      <c r="AL463" s="80" t="s">
        <v>68</v>
      </c>
      <c r="AM463" s="80" t="s">
        <v>69</v>
      </c>
      <c r="AN463" s="80" t="s">
        <v>70</v>
      </c>
      <c r="AO463" s="91"/>
      <c r="AP463" s="80"/>
      <c r="AQ463" s="80"/>
      <c r="AR463" s="80"/>
      <c r="AS463" s="80"/>
      <c r="AT463" s="80"/>
      <c r="AU463" s="80"/>
      <c r="AV463" s="80"/>
      <c r="AW463" s="88"/>
      <c r="AX463" s="91">
        <v>21</v>
      </c>
      <c r="AY463" s="17">
        <f>Table1[[#This Row],[Surgery Date]]+Table1[[#This Row],[Days Post Injection]]</f>
        <v>42241</v>
      </c>
      <c r="AZ463" s="75">
        <v>508777124</v>
      </c>
      <c r="BA463" s="6" t="s">
        <v>71</v>
      </c>
      <c r="BB463" s="6" t="s">
        <v>71</v>
      </c>
      <c r="BC463" s="6" t="s">
        <v>72</v>
      </c>
      <c r="BD463" s="1" t="s">
        <v>95</v>
      </c>
      <c r="BE463" s="1">
        <v>0.50547363930622369</v>
      </c>
      <c r="BF463" s="1" t="s">
        <v>96</v>
      </c>
      <c r="BG463" s="1">
        <v>0.40158765311845218</v>
      </c>
    </row>
    <row r="464" spans="1:59" ht="12.75" customHeight="1">
      <c r="A464" s="136" t="s">
        <v>672</v>
      </c>
      <c r="B464" s="127"/>
      <c r="C464" s="121">
        <v>42220</v>
      </c>
      <c r="D464" s="6" t="s">
        <v>796</v>
      </c>
      <c r="E464" s="6" t="s">
        <v>76</v>
      </c>
      <c r="F464" s="16">
        <v>191364</v>
      </c>
      <c r="G464" s="16" t="s">
        <v>62</v>
      </c>
      <c r="H464" s="9">
        <v>122</v>
      </c>
      <c r="I464" s="9" t="s">
        <v>765</v>
      </c>
      <c r="J464" s="9" t="s">
        <v>77</v>
      </c>
      <c r="K464" s="53">
        <v>29.3</v>
      </c>
      <c r="L464" s="53" t="e">
        <v>#N/A</v>
      </c>
      <c r="M464" s="19" t="s">
        <v>78</v>
      </c>
      <c r="N464" s="33" t="e">
        <v>#N/A</v>
      </c>
      <c r="O464" s="62" t="e">
        <v>#N/A</v>
      </c>
      <c r="P464" s="62" t="e">
        <v>#N/A</v>
      </c>
      <c r="Q464" s="62" t="e">
        <v>#N/A</v>
      </c>
      <c r="R464" s="68" t="e">
        <v>#N/A</v>
      </c>
      <c r="S464" s="62" t="e">
        <v>#N/A</v>
      </c>
      <c r="T464" s="62" t="e">
        <v>#N/A</v>
      </c>
      <c r="U464" s="62" t="e">
        <v>#N/A</v>
      </c>
      <c r="V464" s="62" t="e">
        <v>#N/A</v>
      </c>
      <c r="W464" s="62" t="e">
        <v>#N/A</v>
      </c>
      <c r="X464" s="62" t="e">
        <v>#N/A</v>
      </c>
      <c r="Y464" s="62" t="e">
        <v>#N/A</v>
      </c>
      <c r="Z464" s="62" t="e">
        <v>#N/A</v>
      </c>
      <c r="AA464" s="62" t="e">
        <v>#N/A</v>
      </c>
      <c r="AB464" s="43"/>
      <c r="AC464" s="40" t="s">
        <v>66</v>
      </c>
      <c r="AD464" s="60" t="e">
        <v>#N/A</v>
      </c>
      <c r="AE464" s="74" t="e">
        <v>#N/A</v>
      </c>
      <c r="AF464" s="61" t="e">
        <v>#N/A</v>
      </c>
      <c r="AG464" s="80" t="s">
        <v>88</v>
      </c>
      <c r="AH464" s="83">
        <v>-4.16</v>
      </c>
      <c r="AI464" s="83">
        <v>-3.4</v>
      </c>
      <c r="AJ464" s="83">
        <v>2.9</v>
      </c>
      <c r="AK464" s="80">
        <v>0</v>
      </c>
      <c r="AL464" s="80" t="s">
        <v>68</v>
      </c>
      <c r="AM464" s="80" t="s">
        <v>69</v>
      </c>
      <c r="AN464" s="80" t="s">
        <v>70</v>
      </c>
      <c r="AO464" s="91"/>
      <c r="AP464" s="80"/>
      <c r="AQ464" s="80"/>
      <c r="AR464" s="80"/>
      <c r="AS464" s="80"/>
      <c r="AT464" s="80"/>
      <c r="AU464" s="115"/>
      <c r="AV464" s="80"/>
      <c r="AW464" s="88" t="s">
        <v>79</v>
      </c>
      <c r="AX464" s="91">
        <v>21</v>
      </c>
      <c r="AY464" s="17">
        <f>Table1[[#This Row],[Surgery Date]]+Table1[[#This Row],[Days Post Injection]]</f>
        <v>42241</v>
      </c>
      <c r="AZ464" s="75">
        <v>497475003</v>
      </c>
      <c r="BA464" s="6" t="s">
        <v>71</v>
      </c>
      <c r="BB464" s="6" t="s">
        <v>71</v>
      </c>
      <c r="BC464" s="6" t="s">
        <v>80</v>
      </c>
      <c r="BD464" s="1" t="s">
        <v>89</v>
      </c>
      <c r="BE464" s="1">
        <v>0.90906753520508121</v>
      </c>
      <c r="BF464" s="1" t="s">
        <v>90</v>
      </c>
      <c r="BG464" s="1">
        <v>4.5628199770359458E-2</v>
      </c>
    </row>
    <row r="465" spans="1:59" ht="12.75" customHeight="1">
      <c r="A465" s="136" t="s">
        <v>672</v>
      </c>
      <c r="B465" s="127"/>
      <c r="C465" s="121">
        <v>42220</v>
      </c>
      <c r="D465" s="6" t="s">
        <v>797</v>
      </c>
      <c r="E465" s="6" t="s">
        <v>76</v>
      </c>
      <c r="F465" s="16">
        <v>191366</v>
      </c>
      <c r="G465" s="16" t="s">
        <v>62</v>
      </c>
      <c r="H465" s="9">
        <v>122</v>
      </c>
      <c r="I465" s="9" t="s">
        <v>765</v>
      </c>
      <c r="J465" s="9" t="s">
        <v>77</v>
      </c>
      <c r="K465" s="53">
        <v>28.5</v>
      </c>
      <c r="L465" s="53" t="e">
        <v>#N/A</v>
      </c>
      <c r="M465" s="19" t="s">
        <v>78</v>
      </c>
      <c r="N465" s="33" t="e">
        <v>#N/A</v>
      </c>
      <c r="O465" s="62" t="e">
        <v>#N/A</v>
      </c>
      <c r="P465" s="62" t="e">
        <v>#N/A</v>
      </c>
      <c r="Q465" s="62" t="e">
        <v>#N/A</v>
      </c>
      <c r="R465" s="68" t="e">
        <v>#N/A</v>
      </c>
      <c r="S465" s="62" t="e">
        <v>#N/A</v>
      </c>
      <c r="T465" s="62" t="e">
        <v>#N/A</v>
      </c>
      <c r="U465" s="62" t="e">
        <v>#N/A</v>
      </c>
      <c r="V465" s="62" t="e">
        <v>#N/A</v>
      </c>
      <c r="W465" s="62" t="e">
        <v>#N/A</v>
      </c>
      <c r="X465" s="62" t="e">
        <v>#N/A</v>
      </c>
      <c r="Y465" s="62" t="e">
        <v>#N/A</v>
      </c>
      <c r="Z465" s="62" t="e">
        <v>#N/A</v>
      </c>
      <c r="AA465" s="62" t="e">
        <v>#N/A</v>
      </c>
      <c r="AB465" s="43"/>
      <c r="AC465" s="40" t="s">
        <v>66</v>
      </c>
      <c r="AD465" s="60" t="e">
        <v>#N/A</v>
      </c>
      <c r="AE465" s="74" t="e">
        <v>#N/A</v>
      </c>
      <c r="AF465" s="61" t="e">
        <v>#N/A</v>
      </c>
      <c r="AG465" s="80" t="s">
        <v>88</v>
      </c>
      <c r="AH465" s="83">
        <v>-3.93</v>
      </c>
      <c r="AI465" s="83">
        <v>-3.4</v>
      </c>
      <c r="AJ465" s="83">
        <v>2.9</v>
      </c>
      <c r="AK465" s="80">
        <v>0</v>
      </c>
      <c r="AL465" s="80" t="s">
        <v>68</v>
      </c>
      <c r="AM465" s="80" t="s">
        <v>69</v>
      </c>
      <c r="AN465" s="80" t="s">
        <v>70</v>
      </c>
      <c r="AO465" s="91"/>
      <c r="AP465" s="80"/>
      <c r="AQ465" s="80"/>
      <c r="AR465" s="80"/>
      <c r="AS465" s="80"/>
      <c r="AT465" s="80"/>
      <c r="AU465" s="115"/>
      <c r="AV465" s="80"/>
      <c r="AW465" s="88" t="s">
        <v>79</v>
      </c>
      <c r="AX465" s="91">
        <v>21</v>
      </c>
      <c r="AY465" s="17">
        <f>Table1[[#This Row],[Surgery Date]]+Table1[[#This Row],[Days Post Injection]]</f>
        <v>42241</v>
      </c>
      <c r="AZ465" s="75">
        <v>497491909</v>
      </c>
      <c r="BA465" s="6" t="s">
        <v>71</v>
      </c>
      <c r="BB465" s="6" t="s">
        <v>71</v>
      </c>
      <c r="BC465" s="6" t="s">
        <v>80</v>
      </c>
      <c r="BD465" s="1" t="s">
        <v>89</v>
      </c>
      <c r="BE465" s="1">
        <v>0.99978546775526977</v>
      </c>
      <c r="BF465" s="1" t="s">
        <v>90</v>
      </c>
      <c r="BG465" s="1">
        <v>1.4201506429940142E-4</v>
      </c>
    </row>
    <row r="466" spans="1:59" ht="12.75" customHeight="1">
      <c r="A466" s="136" t="s">
        <v>672</v>
      </c>
      <c r="B466" s="127"/>
      <c r="C466" s="121">
        <v>42226</v>
      </c>
      <c r="D466" s="6" t="s">
        <v>798</v>
      </c>
      <c r="E466" s="6" t="s">
        <v>61</v>
      </c>
      <c r="F466" s="16">
        <v>169725</v>
      </c>
      <c r="G466" s="16" t="s">
        <v>62</v>
      </c>
      <c r="H466" s="9">
        <v>271</v>
      </c>
      <c r="I466" s="6" t="s">
        <v>768</v>
      </c>
      <c r="J466" s="9" t="s">
        <v>64</v>
      </c>
      <c r="K466" s="53">
        <v>27.2</v>
      </c>
      <c r="L466" s="53" t="e">
        <v>#N/A</v>
      </c>
      <c r="M466" s="19" t="s">
        <v>78</v>
      </c>
      <c r="N466" s="33" t="e">
        <v>#N/A</v>
      </c>
      <c r="O466" s="62" t="e">
        <v>#N/A</v>
      </c>
      <c r="P466" s="62" t="e">
        <v>#N/A</v>
      </c>
      <c r="Q466" s="62" t="e">
        <v>#N/A</v>
      </c>
      <c r="R466" s="68" t="e">
        <v>#N/A</v>
      </c>
      <c r="S466" s="62" t="e">
        <v>#N/A</v>
      </c>
      <c r="T466" s="62" t="e">
        <v>#N/A</v>
      </c>
      <c r="U466" s="62" t="e">
        <v>#N/A</v>
      </c>
      <c r="V466" s="62" t="e">
        <v>#N/A</v>
      </c>
      <c r="W466" s="62" t="e">
        <v>#N/A</v>
      </c>
      <c r="X466" s="62" t="e">
        <v>#N/A</v>
      </c>
      <c r="Y466" s="62" t="e">
        <v>#N/A</v>
      </c>
      <c r="Z466" s="62" t="e">
        <v>#N/A</v>
      </c>
      <c r="AA466" s="62" t="e">
        <v>#N/A</v>
      </c>
      <c r="AB466" s="43"/>
      <c r="AC466" s="40" t="s">
        <v>66</v>
      </c>
      <c r="AD466" s="60" t="e">
        <v>#N/A</v>
      </c>
      <c r="AE466" s="74" t="e">
        <v>#N/A</v>
      </c>
      <c r="AF466" s="61" t="e">
        <v>#N/A</v>
      </c>
      <c r="AG466" s="80" t="s">
        <v>88</v>
      </c>
      <c r="AH466" s="83">
        <v>-3.92</v>
      </c>
      <c r="AI466" s="83">
        <v>-3.4</v>
      </c>
      <c r="AJ466" s="83">
        <v>2.9</v>
      </c>
      <c r="AK466" s="80">
        <v>0</v>
      </c>
      <c r="AL466" s="80" t="s">
        <v>68</v>
      </c>
      <c r="AM466" s="80" t="s">
        <v>69</v>
      </c>
      <c r="AN466" s="80" t="s">
        <v>70</v>
      </c>
      <c r="AO466" s="91"/>
      <c r="AP466" s="80"/>
      <c r="AQ466" s="80"/>
      <c r="AR466" s="80"/>
      <c r="AS466" s="80"/>
      <c r="AT466" s="80"/>
      <c r="AU466" s="80"/>
      <c r="AV466" s="80"/>
      <c r="AW466" s="88"/>
      <c r="AX466" s="91">
        <v>21</v>
      </c>
      <c r="AY466" s="17">
        <f>Table1[[#This Row],[Surgery Date]]+Table1[[#This Row],[Days Post Injection]]</f>
        <v>42247</v>
      </c>
      <c r="AZ466" s="75">
        <v>509601236</v>
      </c>
      <c r="BA466" s="6" t="s">
        <v>71</v>
      </c>
      <c r="BB466" s="6" t="s">
        <v>71</v>
      </c>
      <c r="BC466" s="6" t="s">
        <v>72</v>
      </c>
      <c r="BD466" s="1" t="s">
        <v>89</v>
      </c>
      <c r="BE466" s="1">
        <v>0.61002787038490358</v>
      </c>
      <c r="BF466" s="1" t="s">
        <v>121</v>
      </c>
      <c r="BG466" s="1">
        <v>0.18367859084220414</v>
      </c>
    </row>
    <row r="467" spans="1:59" ht="12.75" customHeight="1">
      <c r="A467" s="136" t="s">
        <v>672</v>
      </c>
      <c r="B467" s="127"/>
      <c r="C467" s="121">
        <v>42226</v>
      </c>
      <c r="D467" s="6" t="s">
        <v>799</v>
      </c>
      <c r="E467" s="6" t="s">
        <v>61</v>
      </c>
      <c r="F467" s="16">
        <v>169728</v>
      </c>
      <c r="G467" s="16" t="s">
        <v>120</v>
      </c>
      <c r="H467" s="9">
        <v>271</v>
      </c>
      <c r="I467" s="6" t="s">
        <v>768</v>
      </c>
      <c r="J467" s="9" t="s">
        <v>64</v>
      </c>
      <c r="K467" s="53">
        <v>24.8</v>
      </c>
      <c r="L467" s="53" t="e">
        <v>#N/A</v>
      </c>
      <c r="M467" s="19" t="s">
        <v>78</v>
      </c>
      <c r="N467" s="33" t="e">
        <v>#N/A</v>
      </c>
      <c r="O467" s="62" t="e">
        <v>#N/A</v>
      </c>
      <c r="P467" s="62" t="e">
        <v>#N/A</v>
      </c>
      <c r="Q467" s="62" t="e">
        <v>#N/A</v>
      </c>
      <c r="R467" s="68" t="e">
        <v>#N/A</v>
      </c>
      <c r="S467" s="62" t="e">
        <v>#N/A</v>
      </c>
      <c r="T467" s="62" t="e">
        <v>#N/A</v>
      </c>
      <c r="U467" s="62" t="e">
        <v>#N/A</v>
      </c>
      <c r="V467" s="62" t="e">
        <v>#N/A</v>
      </c>
      <c r="W467" s="62" t="e">
        <v>#N/A</v>
      </c>
      <c r="X467" s="62" t="e">
        <v>#N/A</v>
      </c>
      <c r="Y467" s="62" t="e">
        <v>#N/A</v>
      </c>
      <c r="Z467" s="62" t="e">
        <v>#N/A</v>
      </c>
      <c r="AA467" s="62" t="e">
        <v>#N/A</v>
      </c>
      <c r="AB467" s="43"/>
      <c r="AC467" s="40" t="s">
        <v>66</v>
      </c>
      <c r="AD467" s="60" t="e">
        <v>#N/A</v>
      </c>
      <c r="AE467" s="74" t="e">
        <v>#N/A</v>
      </c>
      <c r="AF467" s="61" t="e">
        <v>#N/A</v>
      </c>
      <c r="AG467" s="80" t="s">
        <v>100</v>
      </c>
      <c r="AH467" s="83">
        <v>2.68</v>
      </c>
      <c r="AI467" s="89" t="s">
        <v>454</v>
      </c>
      <c r="AJ467" s="83">
        <v>1.8</v>
      </c>
      <c r="AK467" s="80">
        <v>0</v>
      </c>
      <c r="AL467" s="80" t="s">
        <v>68</v>
      </c>
      <c r="AM467" s="80" t="s">
        <v>69</v>
      </c>
      <c r="AN467" s="80" t="s">
        <v>70</v>
      </c>
      <c r="AO467" s="91"/>
      <c r="AP467" s="80"/>
      <c r="AQ467" s="80"/>
      <c r="AR467" s="80"/>
      <c r="AS467" s="80"/>
      <c r="AT467" s="80"/>
      <c r="AU467" s="80"/>
      <c r="AV467" s="80"/>
      <c r="AW467" s="88"/>
      <c r="AX467" s="91">
        <v>21</v>
      </c>
      <c r="AY467" s="17">
        <f>Table1[[#This Row],[Surgery Date]]+Table1[[#This Row],[Days Post Injection]]</f>
        <v>42247</v>
      </c>
      <c r="AZ467" s="75">
        <v>510849381</v>
      </c>
      <c r="BA467" s="6" t="s">
        <v>71</v>
      </c>
      <c r="BB467" s="6" t="s">
        <v>71</v>
      </c>
      <c r="BC467" s="6" t="s">
        <v>72</v>
      </c>
      <c r="BD467" s="1" t="s">
        <v>170</v>
      </c>
      <c r="BE467" s="1">
        <v>0.54730823163323816</v>
      </c>
      <c r="BF467" s="1" t="s">
        <v>102</v>
      </c>
      <c r="BG467" s="1">
        <v>0.30096176865045121</v>
      </c>
    </row>
    <row r="468" spans="1:59" ht="12.75" customHeight="1">
      <c r="A468" s="136" t="s">
        <v>672</v>
      </c>
      <c r="B468" s="127"/>
      <c r="C468" s="121">
        <v>42226</v>
      </c>
      <c r="D468" s="6" t="s">
        <v>800</v>
      </c>
      <c r="E468" s="6" t="s">
        <v>61</v>
      </c>
      <c r="F468" s="16">
        <v>182923</v>
      </c>
      <c r="G468" s="16" t="s">
        <v>62</v>
      </c>
      <c r="H468" s="9">
        <v>179</v>
      </c>
      <c r="I468" s="9" t="s">
        <v>787</v>
      </c>
      <c r="J468" s="9" t="s">
        <v>64</v>
      </c>
      <c r="K468" s="53">
        <v>28.7</v>
      </c>
      <c r="L468" s="53" t="e">
        <v>#N/A</v>
      </c>
      <c r="M468" s="19" t="s">
        <v>78</v>
      </c>
      <c r="N468" s="33" t="e">
        <v>#N/A</v>
      </c>
      <c r="O468" s="62" t="e">
        <v>#N/A</v>
      </c>
      <c r="P468" s="62" t="e">
        <v>#N/A</v>
      </c>
      <c r="Q468" s="62" t="e">
        <v>#N/A</v>
      </c>
      <c r="R468" s="68" t="e">
        <v>#N/A</v>
      </c>
      <c r="S468" s="62" t="e">
        <v>#N/A</v>
      </c>
      <c r="T468" s="62" t="e">
        <v>#N/A</v>
      </c>
      <c r="U468" s="62" t="e">
        <v>#N/A</v>
      </c>
      <c r="V468" s="62" t="e">
        <v>#N/A</v>
      </c>
      <c r="W468" s="62" t="e">
        <v>#N/A</v>
      </c>
      <c r="X468" s="62" t="e">
        <v>#N/A</v>
      </c>
      <c r="Y468" s="62" t="e">
        <v>#N/A</v>
      </c>
      <c r="Z468" s="62" t="e">
        <v>#N/A</v>
      </c>
      <c r="AA468" s="62" t="e">
        <v>#N/A</v>
      </c>
      <c r="AB468" s="43"/>
      <c r="AC468" s="40" t="s">
        <v>66</v>
      </c>
      <c r="AD468" s="60" t="e">
        <v>#N/A</v>
      </c>
      <c r="AE468" s="74" t="e">
        <v>#N/A</v>
      </c>
      <c r="AF468" s="61" t="e">
        <v>#N/A</v>
      </c>
      <c r="AG468" s="80" t="s">
        <v>93</v>
      </c>
      <c r="AH468" s="83">
        <v>0.26</v>
      </c>
      <c r="AI468" s="83">
        <v>-0.27</v>
      </c>
      <c r="AJ468" s="83">
        <v>0.8</v>
      </c>
      <c r="AK468" s="80">
        <v>0</v>
      </c>
      <c r="AL468" s="80" t="s">
        <v>68</v>
      </c>
      <c r="AM468" s="80" t="s">
        <v>69</v>
      </c>
      <c r="AN468" s="80" t="s">
        <v>70</v>
      </c>
      <c r="AO468" s="91"/>
      <c r="AP468" s="80"/>
      <c r="AQ468" s="80"/>
      <c r="AR468" s="80"/>
      <c r="AS468" s="80"/>
      <c r="AT468" s="80"/>
      <c r="AU468" s="80"/>
      <c r="AV468" s="80"/>
      <c r="AW468" s="88"/>
      <c r="AX468" s="91">
        <v>21</v>
      </c>
      <c r="AY468" s="17">
        <f>Table1[[#This Row],[Surgery Date]]+Table1[[#This Row],[Days Post Injection]]</f>
        <v>42247</v>
      </c>
      <c r="AZ468" s="75">
        <v>509879484</v>
      </c>
      <c r="BA468" s="6" t="s">
        <v>71</v>
      </c>
      <c r="BB468" s="6" t="s">
        <v>71</v>
      </c>
      <c r="BC468" s="6" t="s">
        <v>72</v>
      </c>
      <c r="BD468" s="1" t="s">
        <v>96</v>
      </c>
      <c r="BE468" s="1">
        <v>0.5514982076665923</v>
      </c>
      <c r="BF468" s="1" t="s">
        <v>95</v>
      </c>
      <c r="BG468" s="1">
        <v>0.42373306728303195</v>
      </c>
    </row>
    <row r="469" spans="1:59" ht="12.75" customHeight="1">
      <c r="A469" s="136" t="s">
        <v>672</v>
      </c>
      <c r="B469" s="127"/>
      <c r="C469" s="121">
        <v>42227</v>
      </c>
      <c r="D469" s="6" t="s">
        <v>801</v>
      </c>
      <c r="E469" s="6" t="s">
        <v>76</v>
      </c>
      <c r="F469" s="16">
        <v>192239</v>
      </c>
      <c r="G469" s="16" t="s">
        <v>62</v>
      </c>
      <c r="H469" s="9">
        <v>124</v>
      </c>
      <c r="I469" s="9" t="s">
        <v>765</v>
      </c>
      <c r="J469" s="9" t="s">
        <v>77</v>
      </c>
      <c r="K469" s="53">
        <v>31.2</v>
      </c>
      <c r="L469" s="53" t="e">
        <v>#N/A</v>
      </c>
      <c r="M469" s="19" t="s">
        <v>78</v>
      </c>
      <c r="N469" s="33" t="e">
        <v>#N/A</v>
      </c>
      <c r="O469" s="62" t="e">
        <v>#N/A</v>
      </c>
      <c r="P469" s="62" t="e">
        <v>#N/A</v>
      </c>
      <c r="Q469" s="62" t="e">
        <v>#N/A</v>
      </c>
      <c r="R469" s="68" t="e">
        <v>#N/A</v>
      </c>
      <c r="S469" s="62" t="e">
        <v>#N/A</v>
      </c>
      <c r="T469" s="62" t="e">
        <v>#N/A</v>
      </c>
      <c r="U469" s="62" t="e">
        <v>#N/A</v>
      </c>
      <c r="V469" s="62" t="e">
        <v>#N/A</v>
      </c>
      <c r="W469" s="62" t="e">
        <v>#N/A</v>
      </c>
      <c r="X469" s="62" t="e">
        <v>#N/A</v>
      </c>
      <c r="Y469" s="62" t="e">
        <v>#N/A</v>
      </c>
      <c r="Z469" s="62" t="e">
        <v>#N/A</v>
      </c>
      <c r="AA469" s="62" t="e">
        <v>#N/A</v>
      </c>
      <c r="AB469" s="43"/>
      <c r="AC469" s="40" t="s">
        <v>66</v>
      </c>
      <c r="AD469" s="60" t="e">
        <v>#N/A</v>
      </c>
      <c r="AE469" s="74" t="e">
        <v>#N/A</v>
      </c>
      <c r="AF469" s="61" t="e">
        <v>#N/A</v>
      </c>
      <c r="AG469" s="80" t="s">
        <v>93</v>
      </c>
      <c r="AH469" s="83">
        <v>0.26</v>
      </c>
      <c r="AI469" s="83">
        <v>-0.27</v>
      </c>
      <c r="AJ469" s="83">
        <v>0.8</v>
      </c>
      <c r="AK469" s="80">
        <v>0</v>
      </c>
      <c r="AL469" s="80" t="s">
        <v>68</v>
      </c>
      <c r="AM469" s="80" t="s">
        <v>69</v>
      </c>
      <c r="AN469" s="80" t="s">
        <v>70</v>
      </c>
      <c r="AO469" s="91"/>
      <c r="AP469" s="80"/>
      <c r="AQ469" s="80"/>
      <c r="AR469" s="80"/>
      <c r="AS469" s="80"/>
      <c r="AT469" s="80"/>
      <c r="AU469" s="80"/>
      <c r="AV469" s="80"/>
      <c r="AW469" s="88" t="s">
        <v>79</v>
      </c>
      <c r="AX469" s="91">
        <v>21</v>
      </c>
      <c r="AY469" s="17">
        <f>Table1[[#This Row],[Surgery Date]]+Table1[[#This Row],[Days Post Injection]]</f>
        <v>42248</v>
      </c>
      <c r="AZ469" s="75">
        <v>497490690</v>
      </c>
      <c r="BA469" s="6" t="s">
        <v>71</v>
      </c>
      <c r="BB469" s="6" t="s">
        <v>80</v>
      </c>
      <c r="BC469" s="6" t="s">
        <v>80</v>
      </c>
      <c r="BD469" s="1" t="s">
        <v>96</v>
      </c>
      <c r="BE469" s="1">
        <v>0.65839970587172369</v>
      </c>
      <c r="BF469" s="1" t="s">
        <v>95</v>
      </c>
      <c r="BG469" s="1">
        <v>0.3211023715924613</v>
      </c>
    </row>
    <row r="470" spans="1:59" ht="12.75" customHeight="1">
      <c r="A470" s="136" t="s">
        <v>672</v>
      </c>
      <c r="B470" s="127"/>
      <c r="C470" s="121">
        <v>42227</v>
      </c>
      <c r="D470" s="6" t="s">
        <v>802</v>
      </c>
      <c r="E470" s="6" t="s">
        <v>76</v>
      </c>
      <c r="F470" s="16">
        <v>192270</v>
      </c>
      <c r="G470" s="16" t="s">
        <v>62</v>
      </c>
      <c r="H470" s="9">
        <v>124</v>
      </c>
      <c r="I470" s="9" t="s">
        <v>765</v>
      </c>
      <c r="J470" s="9" t="s">
        <v>77</v>
      </c>
      <c r="K470" s="53">
        <v>31.1</v>
      </c>
      <c r="L470" s="53" t="e">
        <v>#N/A</v>
      </c>
      <c r="M470" s="19" t="s">
        <v>78</v>
      </c>
      <c r="N470" s="33" t="e">
        <v>#N/A</v>
      </c>
      <c r="O470" s="62" t="e">
        <v>#N/A</v>
      </c>
      <c r="P470" s="62" t="e">
        <v>#N/A</v>
      </c>
      <c r="Q470" s="62" t="e">
        <v>#N/A</v>
      </c>
      <c r="R470" s="68" t="e">
        <v>#N/A</v>
      </c>
      <c r="S470" s="62" t="e">
        <v>#N/A</v>
      </c>
      <c r="T470" s="62" t="e">
        <v>#N/A</v>
      </c>
      <c r="U470" s="62" t="e">
        <v>#N/A</v>
      </c>
      <c r="V470" s="62" t="e">
        <v>#N/A</v>
      </c>
      <c r="W470" s="62" t="e">
        <v>#N/A</v>
      </c>
      <c r="X470" s="62" t="e">
        <v>#N/A</v>
      </c>
      <c r="Y470" s="62" t="e">
        <v>#N/A</v>
      </c>
      <c r="Z470" s="62" t="e">
        <v>#N/A</v>
      </c>
      <c r="AA470" s="62" t="e">
        <v>#N/A</v>
      </c>
      <c r="AB470" s="43"/>
      <c r="AC470" s="40" t="s">
        <v>66</v>
      </c>
      <c r="AD470" s="60" t="e">
        <v>#N/A</v>
      </c>
      <c r="AE470" s="74" t="e">
        <v>#N/A</v>
      </c>
      <c r="AF470" s="61" t="e">
        <v>#N/A</v>
      </c>
      <c r="AG470" s="80" t="s">
        <v>93</v>
      </c>
      <c r="AH470" s="83">
        <v>0.26</v>
      </c>
      <c r="AI470" s="83">
        <v>-0.27</v>
      </c>
      <c r="AJ470" s="83">
        <v>0.8</v>
      </c>
      <c r="AK470" s="80">
        <v>0</v>
      </c>
      <c r="AL470" s="80" t="s">
        <v>68</v>
      </c>
      <c r="AM470" s="80" t="s">
        <v>69</v>
      </c>
      <c r="AN470" s="80" t="s">
        <v>70</v>
      </c>
      <c r="AO470" s="91"/>
      <c r="AP470" s="80"/>
      <c r="AQ470" s="80"/>
      <c r="AR470" s="80"/>
      <c r="AS470" s="80"/>
      <c r="AT470" s="80"/>
      <c r="AU470" s="80"/>
      <c r="AV470" s="80"/>
      <c r="AW470" s="88" t="s">
        <v>79</v>
      </c>
      <c r="AX470" s="91">
        <v>21</v>
      </c>
      <c r="AY470" s="17">
        <f>Table1[[#This Row],[Surgery Date]]+Table1[[#This Row],[Days Post Injection]]</f>
        <v>42248</v>
      </c>
      <c r="AZ470" s="75">
        <v>500952596</v>
      </c>
      <c r="BA470" s="6" t="s">
        <v>71</v>
      </c>
      <c r="BB470" s="6" t="s">
        <v>80</v>
      </c>
      <c r="BC470" s="6" t="s">
        <v>80</v>
      </c>
      <c r="BD470" s="1" t="s">
        <v>95</v>
      </c>
      <c r="BE470" s="1">
        <v>0.90883583319130279</v>
      </c>
      <c r="BF470" s="1" t="s">
        <v>195</v>
      </c>
      <c r="BG470" s="1">
        <v>8.5283436952532765E-2</v>
      </c>
    </row>
    <row r="471" spans="1:59" ht="12" customHeight="1">
      <c r="A471" s="136" t="s">
        <v>672</v>
      </c>
      <c r="B471" s="127"/>
      <c r="C471" s="121">
        <v>42228</v>
      </c>
      <c r="D471" s="6" t="s">
        <v>803</v>
      </c>
      <c r="E471" s="6" t="s">
        <v>76</v>
      </c>
      <c r="F471" s="16">
        <v>182926</v>
      </c>
      <c r="G471" s="16" t="s">
        <v>120</v>
      </c>
      <c r="H471" s="9">
        <v>181</v>
      </c>
      <c r="I471" s="9" t="s">
        <v>787</v>
      </c>
      <c r="J471" s="6" t="s">
        <v>77</v>
      </c>
      <c r="K471" s="52">
        <v>24.9</v>
      </c>
      <c r="L471" s="52" t="e">
        <v>#N/A</v>
      </c>
      <c r="M471" s="19" t="s">
        <v>78</v>
      </c>
      <c r="N471" s="33" t="e">
        <v>#N/A</v>
      </c>
      <c r="O471" s="61" t="e">
        <v>#N/A</v>
      </c>
      <c r="P471" s="61" t="e">
        <v>#N/A</v>
      </c>
      <c r="Q471" s="61" t="e">
        <v>#N/A</v>
      </c>
      <c r="R471" s="68" t="e">
        <v>#N/A</v>
      </c>
      <c r="S471" s="61" t="e">
        <v>#N/A</v>
      </c>
      <c r="T471" s="61" t="e">
        <v>#N/A</v>
      </c>
      <c r="U471" s="61" t="e">
        <v>#N/A</v>
      </c>
      <c r="V471" s="61" t="e">
        <v>#N/A</v>
      </c>
      <c r="W471" s="61" t="e">
        <v>#N/A</v>
      </c>
      <c r="X471" s="61" t="e">
        <v>#N/A</v>
      </c>
      <c r="Y471" s="61" t="e">
        <v>#N/A</v>
      </c>
      <c r="Z471" s="61" t="e">
        <v>#N/A</v>
      </c>
      <c r="AA471" s="61" t="e">
        <v>#N/A</v>
      </c>
      <c r="AB471" s="44"/>
      <c r="AC471" s="40" t="s">
        <v>66</v>
      </c>
      <c r="AD471" s="60" t="e">
        <v>#N/A</v>
      </c>
      <c r="AE471" s="74" t="e">
        <v>#N/A</v>
      </c>
      <c r="AF471" s="61" t="e">
        <v>#N/A</v>
      </c>
      <c r="AG471" s="80" t="s">
        <v>88</v>
      </c>
      <c r="AH471" s="83">
        <v>-3.98</v>
      </c>
      <c r="AI471" s="83">
        <v>-3.4</v>
      </c>
      <c r="AJ471" s="83">
        <v>2.9</v>
      </c>
      <c r="AK471" s="80">
        <v>0</v>
      </c>
      <c r="AL471" s="80" t="s">
        <v>68</v>
      </c>
      <c r="AM471" s="80" t="s">
        <v>69</v>
      </c>
      <c r="AN471" s="80" t="s">
        <v>70</v>
      </c>
      <c r="AO471" s="91"/>
      <c r="AP471" s="80"/>
      <c r="AQ471" s="80"/>
      <c r="AR471" s="80"/>
      <c r="AS471" s="80"/>
      <c r="AT471" s="80"/>
      <c r="AU471" s="80"/>
      <c r="AV471" s="80"/>
      <c r="AW471" s="88" t="s">
        <v>79</v>
      </c>
      <c r="AX471" s="91">
        <v>21</v>
      </c>
      <c r="AY471" s="17">
        <f>Table1[[#This Row],[Surgery Date]]+Table1[[#This Row],[Days Post Injection]]</f>
        <v>42249</v>
      </c>
      <c r="AZ471" s="75">
        <v>500953327</v>
      </c>
      <c r="BA471" s="6" t="s">
        <v>71</v>
      </c>
      <c r="BB471" s="6" t="s">
        <v>71</v>
      </c>
      <c r="BC471" s="6" t="s">
        <v>71</v>
      </c>
      <c r="BD471" s="1" t="s">
        <v>121</v>
      </c>
      <c r="BE471" s="1">
        <v>0.54240361485614375</v>
      </c>
      <c r="BF471" s="1" t="s">
        <v>83</v>
      </c>
      <c r="BG471" s="1">
        <v>0.19660197149600397</v>
      </c>
    </row>
    <row r="472" spans="1:59" ht="12" customHeight="1">
      <c r="A472" s="136" t="s">
        <v>672</v>
      </c>
      <c r="B472" s="127">
        <v>41983</v>
      </c>
      <c r="C472" s="121">
        <v>42248</v>
      </c>
      <c r="D472" s="6" t="s">
        <v>804</v>
      </c>
      <c r="E472" s="6" t="s">
        <v>61</v>
      </c>
      <c r="F472" s="16">
        <v>173541</v>
      </c>
      <c r="G472" s="16" t="s">
        <v>62</v>
      </c>
      <c r="H472" s="9">
        <f>Table1[[#This Row],[Surgery Date]]-Table1[[#This Row],[Birth Date]]</f>
        <v>265</v>
      </c>
      <c r="I472" s="6" t="s">
        <v>768</v>
      </c>
      <c r="J472" s="9" t="s">
        <v>64</v>
      </c>
      <c r="K472" s="53">
        <v>34.799999999999997</v>
      </c>
      <c r="L472" s="53" t="e">
        <v>#N/A</v>
      </c>
      <c r="M472" s="19" t="s">
        <v>78</v>
      </c>
      <c r="N472" s="33" t="e">
        <v>#N/A</v>
      </c>
      <c r="O472" s="62" t="e">
        <v>#N/A</v>
      </c>
      <c r="P472" s="62" t="e">
        <v>#N/A</v>
      </c>
      <c r="Q472" s="62" t="e">
        <v>#N/A</v>
      </c>
      <c r="R472" s="68" t="e">
        <v>#N/A</v>
      </c>
      <c r="S472" s="62" t="e">
        <v>#N/A</v>
      </c>
      <c r="T472" s="62" t="e">
        <v>#N/A</v>
      </c>
      <c r="U472" s="62" t="e">
        <v>#N/A</v>
      </c>
      <c r="V472" s="62" t="e">
        <v>#N/A</v>
      </c>
      <c r="W472" s="62" t="e">
        <v>#N/A</v>
      </c>
      <c r="X472" s="62" t="e">
        <v>#N/A</v>
      </c>
      <c r="Y472" s="62" t="e">
        <v>#N/A</v>
      </c>
      <c r="Z472" s="62" t="e">
        <v>#N/A</v>
      </c>
      <c r="AA472" s="62" t="e">
        <v>#N/A</v>
      </c>
      <c r="AB472" s="43"/>
      <c r="AC472" s="40" t="s">
        <v>66</v>
      </c>
      <c r="AD472" s="60" t="e">
        <v>#N/A</v>
      </c>
      <c r="AE472" s="74" t="e">
        <v>#N/A</v>
      </c>
      <c r="AF472" s="61" t="e">
        <v>#N/A</v>
      </c>
      <c r="AG472" s="80" t="s">
        <v>93</v>
      </c>
      <c r="AH472" s="83">
        <v>0.26</v>
      </c>
      <c r="AI472" s="83">
        <v>-0.27</v>
      </c>
      <c r="AJ472" s="83">
        <v>0.8</v>
      </c>
      <c r="AK472" s="80">
        <v>0</v>
      </c>
      <c r="AL472" s="80" t="s">
        <v>68</v>
      </c>
      <c r="AM472" s="80" t="s">
        <v>69</v>
      </c>
      <c r="AN472" s="80" t="s">
        <v>70</v>
      </c>
      <c r="AO472" s="91"/>
      <c r="AP472" s="80"/>
      <c r="AQ472" s="80"/>
      <c r="AR472" s="80"/>
      <c r="AS472" s="80"/>
      <c r="AT472" s="80"/>
      <c r="AU472" s="115"/>
      <c r="AV472" s="80"/>
      <c r="AW472" s="88" t="s">
        <v>79</v>
      </c>
      <c r="AX472" s="91">
        <v>21</v>
      </c>
      <c r="AY472" s="17">
        <f>Table1[[#This Row],[Surgery Date]]+Table1[[#This Row],[Days Post Injection]]</f>
        <v>42269</v>
      </c>
      <c r="AZ472" s="75">
        <v>508272228</v>
      </c>
      <c r="BA472" s="6" t="s">
        <v>71</v>
      </c>
      <c r="BB472" s="6" t="s">
        <v>71</v>
      </c>
      <c r="BC472" s="6" t="s">
        <v>72</v>
      </c>
      <c r="BD472" s="1" t="s">
        <v>95</v>
      </c>
      <c r="BE472" s="1">
        <v>0.7274787662827048</v>
      </c>
      <c r="BF472" s="1" t="s">
        <v>195</v>
      </c>
      <c r="BG472" s="1">
        <v>0.27229171742057823</v>
      </c>
    </row>
    <row r="473" spans="1:59" ht="12" customHeight="1">
      <c r="A473" s="136" t="s">
        <v>672</v>
      </c>
      <c r="B473" s="127"/>
      <c r="C473" s="121">
        <v>42248</v>
      </c>
      <c r="D473" s="6" t="s">
        <v>805</v>
      </c>
      <c r="E473" s="6" t="s">
        <v>76</v>
      </c>
      <c r="F473" s="16">
        <v>172987</v>
      </c>
      <c r="G473" s="16" t="s">
        <v>62</v>
      </c>
      <c r="H473" s="9">
        <v>269</v>
      </c>
      <c r="I473" s="6" t="s">
        <v>768</v>
      </c>
      <c r="J473" s="9" t="s">
        <v>77</v>
      </c>
      <c r="K473" s="53">
        <v>29.4</v>
      </c>
      <c r="L473" s="53" t="e">
        <v>#N/A</v>
      </c>
      <c r="M473" s="19" t="s">
        <v>78</v>
      </c>
      <c r="N473" s="33" t="e">
        <v>#N/A</v>
      </c>
      <c r="O473" s="62" t="e">
        <v>#N/A</v>
      </c>
      <c r="P473" s="62" t="e">
        <v>#N/A</v>
      </c>
      <c r="Q473" s="62" t="e">
        <v>#N/A</v>
      </c>
      <c r="R473" s="68" t="e">
        <v>#N/A</v>
      </c>
      <c r="S473" s="62" t="e">
        <v>#N/A</v>
      </c>
      <c r="T473" s="62" t="e">
        <v>#N/A</v>
      </c>
      <c r="U473" s="62" t="e">
        <v>#N/A</v>
      </c>
      <c r="V473" s="62" t="e">
        <v>#N/A</v>
      </c>
      <c r="W473" s="62" t="e">
        <v>#N/A</v>
      </c>
      <c r="X473" s="62" t="e">
        <v>#N/A</v>
      </c>
      <c r="Y473" s="62" t="e">
        <v>#N/A</v>
      </c>
      <c r="Z473" s="62" t="e">
        <v>#N/A</v>
      </c>
      <c r="AA473" s="62" t="e">
        <v>#N/A</v>
      </c>
      <c r="AB473" s="43"/>
      <c r="AC473" s="40" t="s">
        <v>66</v>
      </c>
      <c r="AD473" s="60" t="e">
        <v>#N/A</v>
      </c>
      <c r="AE473" s="74" t="e">
        <v>#N/A</v>
      </c>
      <c r="AF473" s="61" t="e">
        <v>#N/A</v>
      </c>
      <c r="AG473" s="80" t="s">
        <v>88</v>
      </c>
      <c r="AH473" s="83">
        <v>-4.1100000000000003</v>
      </c>
      <c r="AI473" s="83">
        <v>-3.4</v>
      </c>
      <c r="AJ473" s="83">
        <v>2.9</v>
      </c>
      <c r="AK473" s="80">
        <v>0</v>
      </c>
      <c r="AL473" s="80" t="s">
        <v>68</v>
      </c>
      <c r="AM473" s="80" t="s">
        <v>69</v>
      </c>
      <c r="AN473" s="80" t="s">
        <v>70</v>
      </c>
      <c r="AO473" s="91"/>
      <c r="AP473" s="80"/>
      <c r="AQ473" s="80"/>
      <c r="AR473" s="80"/>
      <c r="AS473" s="80"/>
      <c r="AT473" s="80"/>
      <c r="AU473" s="80"/>
      <c r="AV473" s="80"/>
      <c r="AW473" s="88" t="s">
        <v>79</v>
      </c>
      <c r="AX473" s="91">
        <v>21</v>
      </c>
      <c r="AY473" s="17">
        <f>Table1[[#This Row],[Surgery Date]]+Table1[[#This Row],[Days Post Injection]]</f>
        <v>42269</v>
      </c>
      <c r="AZ473" s="75">
        <v>506714983</v>
      </c>
      <c r="BA473" s="6" t="s">
        <v>71</v>
      </c>
      <c r="BB473" s="6" t="s">
        <v>80</v>
      </c>
      <c r="BC473" s="6" t="s">
        <v>80</v>
      </c>
      <c r="BD473" s="1" t="s">
        <v>89</v>
      </c>
      <c r="BE473" s="1">
        <v>1</v>
      </c>
      <c r="BF473" s="1" t="e">
        <v>#NUM!</v>
      </c>
      <c r="BG473" s="1" t="e">
        <v>#NUM!</v>
      </c>
    </row>
    <row r="474" spans="1:59" ht="12" customHeight="1">
      <c r="A474" s="136" t="s">
        <v>672</v>
      </c>
      <c r="B474" s="127">
        <v>42129</v>
      </c>
      <c r="C474" s="121">
        <v>42249</v>
      </c>
      <c r="D474" s="6" t="s">
        <v>806</v>
      </c>
      <c r="E474" s="6" t="s">
        <v>61</v>
      </c>
      <c r="F474" s="16">
        <v>196604</v>
      </c>
      <c r="G474" s="16" t="s">
        <v>120</v>
      </c>
      <c r="H474" s="6">
        <f>Table1[[#This Row],[Surgery Date]]-Table1[[#This Row],[Birth Date]]</f>
        <v>120</v>
      </c>
      <c r="I474" s="9" t="s">
        <v>765</v>
      </c>
      <c r="J474" s="9" t="s">
        <v>64</v>
      </c>
      <c r="K474" s="53">
        <v>21.6</v>
      </c>
      <c r="L474" s="53" t="e">
        <v>#N/A</v>
      </c>
      <c r="M474" s="19" t="s">
        <v>78</v>
      </c>
      <c r="N474" s="33" t="e">
        <v>#N/A</v>
      </c>
      <c r="O474" s="62" t="e">
        <v>#N/A</v>
      </c>
      <c r="P474" s="62" t="e">
        <v>#N/A</v>
      </c>
      <c r="Q474" s="62" t="e">
        <v>#N/A</v>
      </c>
      <c r="R474" s="68" t="e">
        <v>#N/A</v>
      </c>
      <c r="S474" s="62" t="e">
        <v>#N/A</v>
      </c>
      <c r="T474" s="62" t="e">
        <v>#N/A</v>
      </c>
      <c r="U474" s="62" t="e">
        <v>#N/A</v>
      </c>
      <c r="V474" s="62" t="e">
        <v>#N/A</v>
      </c>
      <c r="W474" s="62" t="e">
        <v>#N/A</v>
      </c>
      <c r="X474" s="62" t="e">
        <v>#N/A</v>
      </c>
      <c r="Y474" s="62" t="e">
        <v>#N/A</v>
      </c>
      <c r="Z474" s="62" t="e">
        <v>#N/A</v>
      </c>
      <c r="AA474" s="62" t="e">
        <v>#N/A</v>
      </c>
      <c r="AB474" s="43"/>
      <c r="AC474" s="40" t="s">
        <v>66</v>
      </c>
      <c r="AD474" s="60" t="e">
        <v>#N/A</v>
      </c>
      <c r="AE474" s="74" t="e">
        <v>#N/A</v>
      </c>
      <c r="AF474" s="61" t="e">
        <v>#N/A</v>
      </c>
      <c r="AG474" s="80" t="s">
        <v>93</v>
      </c>
      <c r="AH474" s="83">
        <v>0.26</v>
      </c>
      <c r="AI474" s="83">
        <v>-0.27</v>
      </c>
      <c r="AJ474" s="83">
        <v>0.8</v>
      </c>
      <c r="AK474" s="80">
        <v>0</v>
      </c>
      <c r="AL474" s="80" t="s">
        <v>68</v>
      </c>
      <c r="AM474" s="80" t="s">
        <v>69</v>
      </c>
      <c r="AN474" s="80" t="s">
        <v>70</v>
      </c>
      <c r="AO474" s="91"/>
      <c r="AP474" s="80"/>
      <c r="AQ474" s="80"/>
      <c r="AR474" s="80"/>
      <c r="AS474" s="80"/>
      <c r="AT474" s="80"/>
      <c r="AU474" s="80"/>
      <c r="AV474" s="80"/>
      <c r="AW474" s="88"/>
      <c r="AX474" s="91">
        <v>21</v>
      </c>
      <c r="AY474" s="17">
        <f>Table1[[#This Row],[Surgery Date]]+Table1[[#This Row],[Days Post Injection]]</f>
        <v>42270</v>
      </c>
      <c r="AZ474" s="75">
        <v>515255149</v>
      </c>
      <c r="BA474" s="6" t="s">
        <v>71</v>
      </c>
      <c r="BB474" s="6" t="s">
        <v>71</v>
      </c>
      <c r="BC474" s="6" t="s">
        <v>72</v>
      </c>
      <c r="BD474" s="1" t="s">
        <v>95</v>
      </c>
      <c r="BE474" s="1">
        <v>0.84749685180206591</v>
      </c>
      <c r="BF474" s="1" t="s">
        <v>195</v>
      </c>
      <c r="BG474" s="1">
        <v>0.12609152787302821</v>
      </c>
    </row>
    <row r="475" spans="1:59" ht="12.75" customHeight="1">
      <c r="A475" s="136" t="s">
        <v>672</v>
      </c>
      <c r="B475" s="127"/>
      <c r="C475" s="121">
        <v>42249</v>
      </c>
      <c r="D475" s="6" t="s">
        <v>807</v>
      </c>
      <c r="E475" s="6" t="s">
        <v>61</v>
      </c>
      <c r="F475" s="16">
        <v>196349</v>
      </c>
      <c r="G475" s="16" t="s">
        <v>120</v>
      </c>
      <c r="H475" s="9">
        <v>120</v>
      </c>
      <c r="I475" s="9" t="s">
        <v>765</v>
      </c>
      <c r="J475" s="9" t="s">
        <v>64</v>
      </c>
      <c r="K475" s="53">
        <v>21.8</v>
      </c>
      <c r="L475" s="53" t="e">
        <v>#N/A</v>
      </c>
      <c r="M475" s="19" t="s">
        <v>78</v>
      </c>
      <c r="N475" s="33" t="e">
        <v>#N/A</v>
      </c>
      <c r="O475" s="62" t="e">
        <v>#N/A</v>
      </c>
      <c r="P475" s="62" t="e">
        <v>#N/A</v>
      </c>
      <c r="Q475" s="62" t="e">
        <v>#N/A</v>
      </c>
      <c r="R475" s="68" t="e">
        <v>#N/A</v>
      </c>
      <c r="S475" s="62" t="e">
        <v>#N/A</v>
      </c>
      <c r="T475" s="62" t="e">
        <v>#N/A</v>
      </c>
      <c r="U475" s="62" t="e">
        <v>#N/A</v>
      </c>
      <c r="V475" s="62" t="e">
        <v>#N/A</v>
      </c>
      <c r="W475" s="62" t="e">
        <v>#N/A</v>
      </c>
      <c r="X475" s="62" t="e">
        <v>#N/A</v>
      </c>
      <c r="Y475" s="62" t="e">
        <v>#N/A</v>
      </c>
      <c r="Z475" s="62" t="e">
        <v>#N/A</v>
      </c>
      <c r="AA475" s="62" t="e">
        <v>#N/A</v>
      </c>
      <c r="AB475" s="43"/>
      <c r="AC475" s="40" t="s">
        <v>66</v>
      </c>
      <c r="AD475" s="60" t="e">
        <v>#N/A</v>
      </c>
      <c r="AE475" s="74" t="e">
        <v>#N/A</v>
      </c>
      <c r="AF475" s="61" t="e">
        <v>#N/A</v>
      </c>
      <c r="AG475" s="80" t="s">
        <v>100</v>
      </c>
      <c r="AH475" s="83">
        <v>2.68</v>
      </c>
      <c r="AI475" s="89" t="s">
        <v>454</v>
      </c>
      <c r="AJ475" s="83">
        <v>1.8</v>
      </c>
      <c r="AK475" s="80">
        <v>0</v>
      </c>
      <c r="AL475" s="80" t="s">
        <v>68</v>
      </c>
      <c r="AM475" s="80" t="s">
        <v>69</v>
      </c>
      <c r="AN475" s="80" t="s">
        <v>70</v>
      </c>
      <c r="AO475" s="91"/>
      <c r="AP475" s="80"/>
      <c r="AQ475" s="80"/>
      <c r="AR475" s="80"/>
      <c r="AS475" s="80"/>
      <c r="AT475" s="80"/>
      <c r="AU475" s="80"/>
      <c r="AV475" s="80"/>
      <c r="AW475" s="115"/>
      <c r="AX475" s="91">
        <v>21</v>
      </c>
      <c r="AY475" s="17">
        <f>Table1[[#This Row],[Surgery Date]]+Table1[[#This Row],[Days Post Injection]]</f>
        <v>42270</v>
      </c>
      <c r="AZ475" s="75">
        <v>515240773</v>
      </c>
      <c r="BA475" s="6" t="s">
        <v>71</v>
      </c>
      <c r="BB475" s="6" t="s">
        <v>71</v>
      </c>
      <c r="BC475" s="6" t="s">
        <v>72</v>
      </c>
      <c r="BD475" s="1" t="s">
        <v>102</v>
      </c>
      <c r="BE475" s="1">
        <v>0.50455563384322677</v>
      </c>
      <c r="BF475" s="1" t="s">
        <v>103</v>
      </c>
      <c r="BG475" s="1">
        <v>0.4074368599923745</v>
      </c>
    </row>
    <row r="476" spans="1:59" ht="12.75" customHeight="1">
      <c r="A476" s="136" t="s">
        <v>672</v>
      </c>
      <c r="B476" s="127"/>
      <c r="C476" s="121">
        <v>42249</v>
      </c>
      <c r="D476" s="6" t="s">
        <v>808</v>
      </c>
      <c r="E476" s="6" t="s">
        <v>530</v>
      </c>
      <c r="F476" s="16">
        <v>179380</v>
      </c>
      <c r="G476" s="16" t="s">
        <v>120</v>
      </c>
      <c r="H476" s="9">
        <v>260</v>
      </c>
      <c r="I476" s="6" t="s">
        <v>768</v>
      </c>
      <c r="J476" s="9" t="s">
        <v>61</v>
      </c>
      <c r="K476" s="53">
        <v>30.6</v>
      </c>
      <c r="L476" s="53" t="e">
        <v>#N/A</v>
      </c>
      <c r="M476" s="19" t="s">
        <v>78</v>
      </c>
      <c r="N476" s="33" t="e">
        <v>#N/A</v>
      </c>
      <c r="O476" s="62" t="e">
        <v>#N/A</v>
      </c>
      <c r="P476" s="62" t="e">
        <v>#N/A</v>
      </c>
      <c r="Q476" s="62" t="e">
        <v>#N/A</v>
      </c>
      <c r="R476" s="68" t="e">
        <v>#N/A</v>
      </c>
      <c r="S476" s="62" t="e">
        <v>#N/A</v>
      </c>
      <c r="T476" s="62" t="e">
        <v>#N/A</v>
      </c>
      <c r="U476" s="62" t="e">
        <v>#N/A</v>
      </c>
      <c r="V476" s="62" t="e">
        <v>#N/A</v>
      </c>
      <c r="W476" s="62" t="e">
        <v>#N/A</v>
      </c>
      <c r="X476" s="62" t="e">
        <v>#N/A</v>
      </c>
      <c r="Y476" s="62" t="e">
        <v>#N/A</v>
      </c>
      <c r="Z476" s="62" t="e">
        <v>#N/A</v>
      </c>
      <c r="AA476" s="62" t="e">
        <v>#N/A</v>
      </c>
      <c r="AB476" s="43"/>
      <c r="AC476" s="40" t="s">
        <v>66</v>
      </c>
      <c r="AD476" s="60" t="e">
        <v>#N/A</v>
      </c>
      <c r="AE476" s="74" t="e">
        <v>#N/A</v>
      </c>
      <c r="AF476" s="61" t="e">
        <v>#N/A</v>
      </c>
      <c r="AG476" s="80" t="s">
        <v>93</v>
      </c>
      <c r="AH476" s="83">
        <v>0.26</v>
      </c>
      <c r="AI476" s="83">
        <v>-0.27</v>
      </c>
      <c r="AJ476" s="83">
        <v>0.8</v>
      </c>
      <c r="AK476" s="80">
        <v>0</v>
      </c>
      <c r="AL476" s="80" t="s">
        <v>68</v>
      </c>
      <c r="AM476" s="80" t="s">
        <v>69</v>
      </c>
      <c r="AN476" s="80" t="s">
        <v>70</v>
      </c>
      <c r="AO476" s="91"/>
      <c r="AP476" s="80"/>
      <c r="AQ476" s="80"/>
      <c r="AR476" s="80"/>
      <c r="AS476" s="80"/>
      <c r="AT476" s="80"/>
      <c r="AU476" s="80"/>
      <c r="AV476" s="80"/>
      <c r="AW476" s="115"/>
      <c r="AX476" s="91">
        <v>21</v>
      </c>
      <c r="AY476" s="17">
        <f>Table1[[#This Row],[Surgery Date]]+Table1[[#This Row],[Days Post Injection]]</f>
        <v>42270</v>
      </c>
      <c r="AZ476" s="75">
        <v>511223555</v>
      </c>
      <c r="BA476" s="6" t="s">
        <v>71</v>
      </c>
      <c r="BB476" s="6" t="s">
        <v>80</v>
      </c>
      <c r="BC476" s="6" t="s">
        <v>72</v>
      </c>
      <c r="BD476" s="1" t="s">
        <v>95</v>
      </c>
      <c r="BE476" s="1">
        <v>0.78670387345013859</v>
      </c>
      <c r="BF476" s="1" t="s">
        <v>195</v>
      </c>
      <c r="BG476" s="1">
        <v>0.21324437393168369</v>
      </c>
    </row>
    <row r="477" spans="1:59" ht="12.75" customHeight="1">
      <c r="A477" s="136" t="s">
        <v>672</v>
      </c>
      <c r="B477" s="121"/>
      <c r="C477" s="121">
        <v>42328</v>
      </c>
      <c r="D477" s="8" t="s">
        <v>809</v>
      </c>
      <c r="E477" s="6" t="s">
        <v>76</v>
      </c>
      <c r="F477" s="6">
        <v>209093</v>
      </c>
      <c r="G477" s="6" t="s">
        <v>120</v>
      </c>
      <c r="H477" s="6">
        <v>122</v>
      </c>
      <c r="I477" s="9" t="s">
        <v>765</v>
      </c>
      <c r="J477" s="6" t="s">
        <v>77</v>
      </c>
      <c r="K477" s="52">
        <v>23.9</v>
      </c>
      <c r="L477" s="52" t="e">
        <v>#N/A</v>
      </c>
      <c r="M477" s="19" t="s">
        <v>78</v>
      </c>
      <c r="N477" s="33" t="e">
        <v>#N/A</v>
      </c>
      <c r="O477" s="61" t="e">
        <v>#N/A</v>
      </c>
      <c r="P477" s="61" t="e">
        <v>#N/A</v>
      </c>
      <c r="Q477" s="61" t="e">
        <v>#N/A</v>
      </c>
      <c r="R477" s="68" t="e">
        <v>#N/A</v>
      </c>
      <c r="S477" s="61" t="e">
        <v>#N/A</v>
      </c>
      <c r="T477" s="61" t="e">
        <v>#N/A</v>
      </c>
      <c r="U477" s="61" t="e">
        <v>#N/A</v>
      </c>
      <c r="V477" s="61" t="e">
        <v>#N/A</v>
      </c>
      <c r="W477" s="61" t="e">
        <v>#N/A</v>
      </c>
      <c r="X477" s="61" t="e">
        <v>#N/A</v>
      </c>
      <c r="Y477" s="61" t="e">
        <v>#N/A</v>
      </c>
      <c r="Z477" s="61" t="e">
        <v>#N/A</v>
      </c>
      <c r="AA477" s="61" t="e">
        <v>#N/A</v>
      </c>
      <c r="AB477" s="44"/>
      <c r="AC477" s="40" t="s">
        <v>66</v>
      </c>
      <c r="AD477" s="60" t="e">
        <v>#N/A</v>
      </c>
      <c r="AE477" s="74" t="e">
        <v>#N/A</v>
      </c>
      <c r="AF477" s="61" t="e">
        <v>#N/A</v>
      </c>
      <c r="AG477" s="80" t="s">
        <v>100</v>
      </c>
      <c r="AH477" s="83">
        <v>2.68</v>
      </c>
      <c r="AI477" s="89" t="s">
        <v>454</v>
      </c>
      <c r="AJ477" s="83">
        <v>1.8</v>
      </c>
      <c r="AK477" s="80">
        <v>0</v>
      </c>
      <c r="AL477" s="80" t="s">
        <v>68</v>
      </c>
      <c r="AM477" s="80" t="s">
        <v>69</v>
      </c>
      <c r="AN477" s="80" t="s">
        <v>70</v>
      </c>
      <c r="AO477" s="82"/>
      <c r="AP477" s="80"/>
      <c r="AQ477" s="80"/>
      <c r="AR477" s="80"/>
      <c r="AS477" s="80"/>
      <c r="AT477" s="80"/>
      <c r="AU477" s="80"/>
      <c r="AV477" s="80"/>
      <c r="AW477" s="80" t="s">
        <v>79</v>
      </c>
      <c r="AX477" s="82">
        <v>21</v>
      </c>
      <c r="AY477" s="13">
        <f>Table1[[#This Row],[Surgery Date]]+Table1[[#This Row],[Days Post Injection]]</f>
        <v>42349</v>
      </c>
      <c r="AZ477" s="75">
        <v>508366692</v>
      </c>
      <c r="BA477" s="6" t="s">
        <v>71</v>
      </c>
      <c r="BB477" s="6" t="s">
        <v>71</v>
      </c>
      <c r="BC477" s="6" t="s">
        <v>80</v>
      </c>
      <c r="BD477" s="1" t="s">
        <v>102</v>
      </c>
      <c r="BE477" s="1">
        <v>0.55750787306157379</v>
      </c>
      <c r="BF477" s="1" t="s">
        <v>170</v>
      </c>
      <c r="BG477" s="1">
        <v>0.39730970980604735</v>
      </c>
    </row>
    <row r="478" spans="1:59" ht="12.75" customHeight="1">
      <c r="A478" s="136" t="s">
        <v>672</v>
      </c>
      <c r="B478" s="121"/>
      <c r="C478" s="121">
        <v>42376</v>
      </c>
      <c r="D478" s="8" t="s">
        <v>810</v>
      </c>
      <c r="E478" s="6" t="s">
        <v>76</v>
      </c>
      <c r="F478" s="6">
        <v>207222</v>
      </c>
      <c r="G478" s="6" t="s">
        <v>120</v>
      </c>
      <c r="H478" s="6">
        <v>182</v>
      </c>
      <c r="I478" s="9" t="s">
        <v>787</v>
      </c>
      <c r="J478" s="6" t="s">
        <v>77</v>
      </c>
      <c r="K478" s="52">
        <v>25.1</v>
      </c>
      <c r="L478" s="52" t="e">
        <v>#N/A</v>
      </c>
      <c r="M478" s="19" t="s">
        <v>78</v>
      </c>
      <c r="N478" s="33" t="e">
        <v>#N/A</v>
      </c>
      <c r="O478" s="61" t="e">
        <v>#N/A</v>
      </c>
      <c r="P478" s="61" t="e">
        <v>#N/A</v>
      </c>
      <c r="Q478" s="61" t="e">
        <v>#N/A</v>
      </c>
      <c r="R478" s="68" t="e">
        <v>#N/A</v>
      </c>
      <c r="S478" s="61" t="e">
        <v>#N/A</v>
      </c>
      <c r="T478" s="61" t="e">
        <v>#N/A</v>
      </c>
      <c r="U478" s="61" t="e">
        <v>#N/A</v>
      </c>
      <c r="V478" s="61" t="e">
        <v>#N/A</v>
      </c>
      <c r="W478" s="61" t="e">
        <v>#N/A</v>
      </c>
      <c r="X478" s="61" t="e">
        <v>#N/A</v>
      </c>
      <c r="Y478" s="61" t="e">
        <v>#N/A</v>
      </c>
      <c r="Z478" s="61" t="e">
        <v>#N/A</v>
      </c>
      <c r="AA478" s="61" t="e">
        <v>#N/A</v>
      </c>
      <c r="AB478" s="46"/>
      <c r="AC478" s="40" t="s">
        <v>66</v>
      </c>
      <c r="AD478" s="60" t="e">
        <v>#N/A</v>
      </c>
      <c r="AE478" s="74" t="e">
        <v>#N/A</v>
      </c>
      <c r="AF478" s="61" t="e">
        <v>#N/A</v>
      </c>
      <c r="AG478" s="80" t="s">
        <v>93</v>
      </c>
      <c r="AH478" s="83">
        <v>0.26</v>
      </c>
      <c r="AI478" s="83">
        <v>-0.27</v>
      </c>
      <c r="AJ478" s="83">
        <v>0.8</v>
      </c>
      <c r="AK478" s="80">
        <v>0</v>
      </c>
      <c r="AL478" s="80" t="s">
        <v>68</v>
      </c>
      <c r="AM478" s="80" t="s">
        <v>69</v>
      </c>
      <c r="AN478" s="80" t="s">
        <v>70</v>
      </c>
      <c r="AO478" s="82"/>
      <c r="AP478" s="80"/>
      <c r="AQ478" s="80"/>
      <c r="AR478" s="80"/>
      <c r="AS478" s="80"/>
      <c r="AT478" s="80"/>
      <c r="AU478" s="80"/>
      <c r="AV478" s="80"/>
      <c r="AW478" s="80" t="s">
        <v>79</v>
      </c>
      <c r="AX478" s="82">
        <v>21</v>
      </c>
      <c r="AY478" s="13">
        <f>Table1[[#This Row],[Surgery Date]]+Table1[[#This Row],[Days Post Injection]]</f>
        <v>42397</v>
      </c>
      <c r="AZ478" s="75">
        <v>508367429</v>
      </c>
      <c r="BA478" s="6" t="s">
        <v>71</v>
      </c>
      <c r="BB478" s="6" t="s">
        <v>71</v>
      </c>
      <c r="BC478" s="6" t="s">
        <v>71</v>
      </c>
      <c r="BD478" s="1" t="s">
        <v>95</v>
      </c>
      <c r="BE478" s="1">
        <v>0.83690901232401216</v>
      </c>
      <c r="BF478" s="1" t="s">
        <v>195</v>
      </c>
      <c r="BG478" s="1">
        <v>0.1220950171061628</v>
      </c>
    </row>
    <row r="479" spans="1:59" ht="12.75" customHeight="1">
      <c r="A479" s="136" t="s">
        <v>672</v>
      </c>
      <c r="B479" s="121"/>
      <c r="C479" s="121">
        <v>42384</v>
      </c>
      <c r="D479" s="8" t="s">
        <v>811</v>
      </c>
      <c r="E479" s="6" t="s">
        <v>76</v>
      </c>
      <c r="F479" s="6">
        <v>208777</v>
      </c>
      <c r="G479" s="6" t="s">
        <v>62</v>
      </c>
      <c r="H479" s="6">
        <v>180</v>
      </c>
      <c r="I479" s="9" t="s">
        <v>787</v>
      </c>
      <c r="J479" s="6" t="s">
        <v>77</v>
      </c>
      <c r="K479" s="52">
        <v>29.8</v>
      </c>
      <c r="L479" s="52" t="e">
        <v>#N/A</v>
      </c>
      <c r="M479" s="19" t="s">
        <v>78</v>
      </c>
      <c r="N479" s="33" t="e">
        <v>#N/A</v>
      </c>
      <c r="O479" s="61" t="e">
        <v>#N/A</v>
      </c>
      <c r="P479" s="61" t="e">
        <v>#N/A</v>
      </c>
      <c r="Q479" s="61" t="e">
        <v>#N/A</v>
      </c>
      <c r="R479" s="68" t="e">
        <v>#N/A</v>
      </c>
      <c r="S479" s="61" t="e">
        <v>#N/A</v>
      </c>
      <c r="T479" s="61" t="e">
        <v>#N/A</v>
      </c>
      <c r="U479" s="61" t="e">
        <v>#N/A</v>
      </c>
      <c r="V479" s="61" t="e">
        <v>#N/A</v>
      </c>
      <c r="W479" s="61" t="e">
        <v>#N/A</v>
      </c>
      <c r="X479" s="61" t="e">
        <v>#N/A</v>
      </c>
      <c r="Y479" s="61" t="e">
        <v>#N/A</v>
      </c>
      <c r="Z479" s="61" t="e">
        <v>#N/A</v>
      </c>
      <c r="AA479" s="61" t="e">
        <v>#N/A</v>
      </c>
      <c r="AB479" s="46"/>
      <c r="AC479" s="40" t="s">
        <v>66</v>
      </c>
      <c r="AD479" s="60" t="e">
        <v>#N/A</v>
      </c>
      <c r="AE479" s="74" t="e">
        <v>#N/A</v>
      </c>
      <c r="AF479" s="61" t="e">
        <v>#N/A</v>
      </c>
      <c r="AG479" s="80" t="s">
        <v>93</v>
      </c>
      <c r="AH479" s="83">
        <v>0.26</v>
      </c>
      <c r="AI479" s="83">
        <v>-0.27</v>
      </c>
      <c r="AJ479" s="83">
        <v>0.8</v>
      </c>
      <c r="AK479" s="80">
        <v>0</v>
      </c>
      <c r="AL479" s="80" t="s">
        <v>68</v>
      </c>
      <c r="AM479" s="80" t="s">
        <v>69</v>
      </c>
      <c r="AN479" s="80" t="s">
        <v>70</v>
      </c>
      <c r="AO479" s="82"/>
      <c r="AP479" s="80"/>
      <c r="AQ479" s="80"/>
      <c r="AR479" s="80"/>
      <c r="AS479" s="80"/>
      <c r="AT479" s="80"/>
      <c r="AU479" s="80"/>
      <c r="AV479" s="80"/>
      <c r="AW479" s="80" t="s">
        <v>79</v>
      </c>
      <c r="AX479" s="82">
        <v>21</v>
      </c>
      <c r="AY479" s="13">
        <f>Table1[[#This Row],[Surgery Date]]+Table1[[#This Row],[Days Post Injection]]</f>
        <v>42405</v>
      </c>
      <c r="AZ479" s="75">
        <v>512149159</v>
      </c>
      <c r="BA479" s="6" t="s">
        <v>71</v>
      </c>
      <c r="BB479" s="6" t="s">
        <v>71</v>
      </c>
      <c r="BC479" s="6" t="s">
        <v>80</v>
      </c>
      <c r="BD479" s="1" t="s">
        <v>95</v>
      </c>
      <c r="BE479" s="1">
        <v>0.93353086793429174</v>
      </c>
      <c r="BF479" s="1" t="s">
        <v>195</v>
      </c>
      <c r="BG479" s="1">
        <v>6.0452560526514092E-2</v>
      </c>
    </row>
    <row r="480" spans="1:59" ht="12.75" customHeight="1">
      <c r="A480" s="136" t="s">
        <v>672</v>
      </c>
      <c r="B480" s="121"/>
      <c r="C480" s="121">
        <v>42384</v>
      </c>
      <c r="D480" s="8" t="s">
        <v>812</v>
      </c>
      <c r="E480" s="6" t="s">
        <v>61</v>
      </c>
      <c r="F480" s="6">
        <v>208780</v>
      </c>
      <c r="G480" s="6" t="s">
        <v>120</v>
      </c>
      <c r="H480" s="6">
        <v>180</v>
      </c>
      <c r="I480" s="9" t="s">
        <v>787</v>
      </c>
      <c r="J480" s="6" t="s">
        <v>64</v>
      </c>
      <c r="K480" s="52">
        <v>23.2</v>
      </c>
      <c r="L480" s="52" t="e">
        <v>#N/A</v>
      </c>
      <c r="M480" s="19" t="s">
        <v>78</v>
      </c>
      <c r="N480" s="33" t="e">
        <v>#N/A</v>
      </c>
      <c r="O480" s="61" t="e">
        <v>#N/A</v>
      </c>
      <c r="P480" s="61" t="e">
        <v>#N/A</v>
      </c>
      <c r="Q480" s="61" t="e">
        <v>#N/A</v>
      </c>
      <c r="R480" s="68" t="e">
        <v>#N/A</v>
      </c>
      <c r="S480" s="61" t="e">
        <v>#N/A</v>
      </c>
      <c r="T480" s="61" t="e">
        <v>#N/A</v>
      </c>
      <c r="U480" s="61" t="e">
        <v>#N/A</v>
      </c>
      <c r="V480" s="61" t="e">
        <v>#N/A</v>
      </c>
      <c r="W480" s="61" t="e">
        <v>#N/A</v>
      </c>
      <c r="X480" s="61" t="e">
        <v>#N/A</v>
      </c>
      <c r="Y480" s="61" t="e">
        <v>#N/A</v>
      </c>
      <c r="Z480" s="61" t="e">
        <v>#N/A</v>
      </c>
      <c r="AA480" s="61" t="e">
        <v>#N/A</v>
      </c>
      <c r="AB480" s="46"/>
      <c r="AC480" s="40" t="s">
        <v>66</v>
      </c>
      <c r="AD480" s="60" t="e">
        <v>#N/A</v>
      </c>
      <c r="AE480" s="74" t="e">
        <v>#N/A</v>
      </c>
      <c r="AF480" s="61" t="e">
        <v>#N/A</v>
      </c>
      <c r="AG480" s="80" t="s">
        <v>100</v>
      </c>
      <c r="AH480" s="83">
        <v>2.68</v>
      </c>
      <c r="AI480" s="89" t="s">
        <v>454</v>
      </c>
      <c r="AJ480" s="83">
        <v>1.8</v>
      </c>
      <c r="AK480" s="80">
        <v>0</v>
      </c>
      <c r="AL480" s="80" t="s">
        <v>68</v>
      </c>
      <c r="AM480" s="80" t="s">
        <v>69</v>
      </c>
      <c r="AN480" s="80" t="s">
        <v>70</v>
      </c>
      <c r="AO480" s="82"/>
      <c r="AP480" s="80"/>
      <c r="AQ480" s="80"/>
      <c r="AR480" s="80"/>
      <c r="AS480" s="80"/>
      <c r="AT480" s="80"/>
      <c r="AU480" s="80"/>
      <c r="AV480" s="80"/>
      <c r="AW480" s="80"/>
      <c r="AX480" s="82">
        <v>21</v>
      </c>
      <c r="AY480" s="13">
        <f>Table1[[#This Row],[Surgery Date]]+Table1[[#This Row],[Days Post Injection]]</f>
        <v>42405</v>
      </c>
      <c r="AZ480" s="75">
        <v>514739740</v>
      </c>
      <c r="BA480" s="6" t="s">
        <v>71</v>
      </c>
      <c r="BB480" s="6" t="s">
        <v>71</v>
      </c>
      <c r="BC480" s="6" t="s">
        <v>72</v>
      </c>
      <c r="BD480" s="1" t="s">
        <v>102</v>
      </c>
      <c r="BE480" s="1">
        <v>0.50704829290613551</v>
      </c>
      <c r="BF480" s="1" t="s">
        <v>170</v>
      </c>
      <c r="BG480" s="1">
        <v>0.28890302914429911</v>
      </c>
    </row>
    <row r="481" spans="1:59" ht="12.75" customHeight="1">
      <c r="A481" s="136" t="s">
        <v>672</v>
      </c>
      <c r="B481" s="121"/>
      <c r="C481" s="121">
        <v>42425</v>
      </c>
      <c r="D481" s="6" t="s">
        <v>813</v>
      </c>
      <c r="E481" s="6" t="s">
        <v>76</v>
      </c>
      <c r="F481" s="6">
        <v>205504</v>
      </c>
      <c r="G481" s="6" t="s">
        <v>120</v>
      </c>
      <c r="H481" s="6">
        <v>243</v>
      </c>
      <c r="I481" s="6" t="s">
        <v>768</v>
      </c>
      <c r="J481" s="6" t="s">
        <v>77</v>
      </c>
      <c r="K481" s="52">
        <v>24.1</v>
      </c>
      <c r="L481" s="52" t="e">
        <v>#N/A</v>
      </c>
      <c r="M481" s="19" t="s">
        <v>78</v>
      </c>
      <c r="N481" s="33" t="e">
        <v>#N/A</v>
      </c>
      <c r="O481" s="61" t="e">
        <v>#N/A</v>
      </c>
      <c r="P481" s="61" t="e">
        <v>#N/A</v>
      </c>
      <c r="Q481" s="61" t="e">
        <v>#N/A</v>
      </c>
      <c r="R481" s="68" t="e">
        <v>#N/A</v>
      </c>
      <c r="S481" s="61" t="e">
        <v>#N/A</v>
      </c>
      <c r="T481" s="61" t="e">
        <v>#N/A</v>
      </c>
      <c r="U481" s="61" t="e">
        <v>#N/A</v>
      </c>
      <c r="V481" s="61" t="e">
        <v>#N/A</v>
      </c>
      <c r="W481" s="61" t="e">
        <v>#N/A</v>
      </c>
      <c r="X481" s="61" t="e">
        <v>#N/A</v>
      </c>
      <c r="Y481" s="61" t="e">
        <v>#N/A</v>
      </c>
      <c r="Z481" s="61" t="e">
        <v>#N/A</v>
      </c>
      <c r="AA481" s="61" t="e">
        <v>#N/A</v>
      </c>
      <c r="AB481" s="46"/>
      <c r="AC481" s="40" t="s">
        <v>66</v>
      </c>
      <c r="AD481" s="60" t="e">
        <v>#N/A</v>
      </c>
      <c r="AE481" s="74" t="e">
        <v>#N/A</v>
      </c>
      <c r="AF481" s="61" t="e">
        <v>#N/A</v>
      </c>
      <c r="AG481" s="80" t="s">
        <v>93</v>
      </c>
      <c r="AH481" s="83">
        <v>0.26</v>
      </c>
      <c r="AI481" s="83">
        <v>-0.27</v>
      </c>
      <c r="AJ481" s="83">
        <v>0.8</v>
      </c>
      <c r="AK481" s="80">
        <v>0</v>
      </c>
      <c r="AL481" s="80" t="s">
        <v>68</v>
      </c>
      <c r="AM481" s="80" t="s">
        <v>69</v>
      </c>
      <c r="AN481" s="80" t="s">
        <v>70</v>
      </c>
      <c r="AO481" s="82"/>
      <c r="AP481" s="87"/>
      <c r="AQ481" s="87"/>
      <c r="AR481" s="87"/>
      <c r="AS481" s="87"/>
      <c r="AT481" s="87"/>
      <c r="AU481" s="87"/>
      <c r="AV481" s="84"/>
      <c r="AW481" s="77" t="s">
        <v>79</v>
      </c>
      <c r="AX481" s="82">
        <v>21</v>
      </c>
      <c r="AY481" s="13">
        <f>Table1[[#This Row],[Surgery Date]]+Table1[[#This Row],[Days Post Injection]]</f>
        <v>42446</v>
      </c>
      <c r="AZ481" s="75">
        <v>514758272</v>
      </c>
      <c r="BA481" s="14" t="s">
        <v>71</v>
      </c>
      <c r="BB481" s="14" t="s">
        <v>71</v>
      </c>
      <c r="BC481" s="14" t="s">
        <v>80</v>
      </c>
      <c r="BD481" s="1" t="s">
        <v>95</v>
      </c>
      <c r="BE481" s="1">
        <v>0.89126290262238939</v>
      </c>
      <c r="BF481" s="1" t="s">
        <v>195</v>
      </c>
      <c r="BG481" s="1">
        <v>0.10634395363275449</v>
      </c>
    </row>
    <row r="482" spans="1:59" ht="12.75" customHeight="1">
      <c r="A482" s="136" t="s">
        <v>672</v>
      </c>
      <c r="B482" s="127">
        <v>42246</v>
      </c>
      <c r="C482" s="125">
        <v>42431</v>
      </c>
      <c r="D482" s="8" t="s">
        <v>814</v>
      </c>
      <c r="E482" s="6" t="s">
        <v>76</v>
      </c>
      <c r="F482" s="8">
        <v>215266</v>
      </c>
      <c r="G482" s="8" t="s">
        <v>120</v>
      </c>
      <c r="H482" s="6">
        <f>Table1[[#This Row],[Surgery Date]]-Table1[[#This Row],[Birth Date]]</f>
        <v>185</v>
      </c>
      <c r="I482" s="19" t="s">
        <v>787</v>
      </c>
      <c r="J482" s="8" t="s">
        <v>77</v>
      </c>
      <c r="K482" s="56">
        <v>22.9</v>
      </c>
      <c r="L482" s="56" t="e">
        <v>#N/A</v>
      </c>
      <c r="M482" s="19" t="s">
        <v>78</v>
      </c>
      <c r="N482" s="33" t="e">
        <v>#N/A</v>
      </c>
      <c r="O482" s="65" t="e">
        <v>#N/A</v>
      </c>
      <c r="P482" s="65" t="e">
        <v>#N/A</v>
      </c>
      <c r="Q482" s="65" t="e">
        <v>#N/A</v>
      </c>
      <c r="R482" s="70" t="e">
        <v>#N/A</v>
      </c>
      <c r="S482" s="65" t="e">
        <v>#N/A</v>
      </c>
      <c r="T482" s="65" t="e">
        <v>#N/A</v>
      </c>
      <c r="U482" s="65" t="e">
        <v>#N/A</v>
      </c>
      <c r="V482" s="65" t="e">
        <v>#N/A</v>
      </c>
      <c r="W482" s="65" t="e">
        <v>#N/A</v>
      </c>
      <c r="X482" s="65" t="e">
        <v>#N/A</v>
      </c>
      <c r="Y482" s="65" t="e">
        <v>#N/A</v>
      </c>
      <c r="Z482" s="65" t="e">
        <v>#N/A</v>
      </c>
      <c r="AA482" s="65" t="e">
        <v>#N/A</v>
      </c>
      <c r="AB482" s="47"/>
      <c r="AC482" s="40" t="s">
        <v>66</v>
      </c>
      <c r="AD482" s="60" t="e">
        <v>#N/A</v>
      </c>
      <c r="AE482" s="74" t="e">
        <v>#N/A</v>
      </c>
      <c r="AF482" s="61" t="e">
        <v>#N/A</v>
      </c>
      <c r="AG482" s="80" t="s">
        <v>100</v>
      </c>
      <c r="AH482" s="83">
        <v>2.68</v>
      </c>
      <c r="AI482" s="89" t="s">
        <v>454</v>
      </c>
      <c r="AJ482" s="83">
        <v>1.8</v>
      </c>
      <c r="AK482" s="80">
        <v>0</v>
      </c>
      <c r="AL482" s="80" t="s">
        <v>68</v>
      </c>
      <c r="AM482" s="80" t="s">
        <v>69</v>
      </c>
      <c r="AN482" s="80" t="s">
        <v>70</v>
      </c>
      <c r="AO482" s="82"/>
      <c r="AP482" s="84"/>
      <c r="AQ482" s="84"/>
      <c r="AR482" s="84"/>
      <c r="AS482" s="84"/>
      <c r="AT482" s="84"/>
      <c r="AU482" s="84"/>
      <c r="AV482" s="84"/>
      <c r="AW482" s="77" t="s">
        <v>79</v>
      </c>
      <c r="AX482" s="82">
        <v>20</v>
      </c>
      <c r="AY482" s="13">
        <f>Table1[[#This Row],[Surgery Date]]+Table1[[#This Row],[Days Post Injection]]</f>
        <v>42451</v>
      </c>
      <c r="AZ482" s="75">
        <v>515253354</v>
      </c>
      <c r="BA482" s="8" t="s">
        <v>71</v>
      </c>
      <c r="BB482" s="8" t="s">
        <v>71</v>
      </c>
      <c r="BC482" s="8" t="s">
        <v>71</v>
      </c>
      <c r="BD482" s="1" t="s">
        <v>103</v>
      </c>
      <c r="BE482" s="1">
        <v>0.87287211617908012</v>
      </c>
      <c r="BF482" s="1" t="s">
        <v>102</v>
      </c>
      <c r="BG482" s="1">
        <v>0.1146184038850311</v>
      </c>
    </row>
    <row r="483" spans="1:59" ht="12.75" customHeight="1">
      <c r="A483" s="136" t="s">
        <v>672</v>
      </c>
      <c r="B483" s="125"/>
      <c r="C483" s="125">
        <v>42431</v>
      </c>
      <c r="D483" s="8" t="s">
        <v>815</v>
      </c>
      <c r="E483" s="6" t="s">
        <v>61</v>
      </c>
      <c r="F483" s="8">
        <v>215264</v>
      </c>
      <c r="G483" s="8" t="s">
        <v>120</v>
      </c>
      <c r="H483" s="8">
        <v>185</v>
      </c>
      <c r="I483" s="9" t="s">
        <v>787</v>
      </c>
      <c r="J483" s="8" t="s">
        <v>64</v>
      </c>
      <c r="K483" s="56">
        <v>27.4</v>
      </c>
      <c r="L483" s="56" t="e">
        <v>#N/A</v>
      </c>
      <c r="M483" s="19" t="s">
        <v>78</v>
      </c>
      <c r="N483" s="33" t="e">
        <v>#N/A</v>
      </c>
      <c r="O483" s="65" t="e">
        <v>#N/A</v>
      </c>
      <c r="P483" s="65" t="e">
        <v>#N/A</v>
      </c>
      <c r="Q483" s="65" t="e">
        <v>#N/A</v>
      </c>
      <c r="R483" s="70" t="e">
        <v>#N/A</v>
      </c>
      <c r="S483" s="65" t="e">
        <v>#N/A</v>
      </c>
      <c r="T483" s="65" t="e">
        <v>#N/A</v>
      </c>
      <c r="U483" s="65" t="e">
        <v>#N/A</v>
      </c>
      <c r="V483" s="65" t="e">
        <v>#N/A</v>
      </c>
      <c r="W483" s="65" t="e">
        <v>#N/A</v>
      </c>
      <c r="X483" s="65" t="e">
        <v>#N/A</v>
      </c>
      <c r="Y483" s="65" t="e">
        <v>#N/A</v>
      </c>
      <c r="Z483" s="65" t="e">
        <v>#N/A</v>
      </c>
      <c r="AA483" s="65" t="e">
        <v>#N/A</v>
      </c>
      <c r="AB483" s="47"/>
      <c r="AC483" s="40" t="s">
        <v>66</v>
      </c>
      <c r="AD483" s="60" t="e">
        <v>#N/A</v>
      </c>
      <c r="AE483" s="74" t="e">
        <v>#N/A</v>
      </c>
      <c r="AF483" s="61" t="e">
        <v>#N/A</v>
      </c>
      <c r="AG483" s="80" t="s">
        <v>93</v>
      </c>
      <c r="AH483" s="83">
        <v>0.26</v>
      </c>
      <c r="AI483" s="83">
        <v>-0.27</v>
      </c>
      <c r="AJ483" s="83">
        <v>0.8</v>
      </c>
      <c r="AK483" s="80">
        <v>0</v>
      </c>
      <c r="AL483" s="80" t="s">
        <v>68</v>
      </c>
      <c r="AM483" s="80" t="s">
        <v>69</v>
      </c>
      <c r="AN483" s="80" t="s">
        <v>70</v>
      </c>
      <c r="AO483" s="82"/>
      <c r="AP483" s="84"/>
      <c r="AQ483" s="84"/>
      <c r="AR483" s="84"/>
      <c r="AS483" s="84"/>
      <c r="AT483" s="84"/>
      <c r="AU483" s="84"/>
      <c r="AV483" s="84"/>
      <c r="AW483" s="84"/>
      <c r="AX483" s="82">
        <v>21</v>
      </c>
      <c r="AY483" s="13">
        <f>Table1[[#This Row],[Surgery Date]]+Table1[[#This Row],[Days Post Injection]]</f>
        <v>42452</v>
      </c>
      <c r="AZ483" s="75">
        <v>538097534</v>
      </c>
      <c r="BA483" s="8" t="s">
        <v>816</v>
      </c>
      <c r="BB483" s="8" t="s">
        <v>816</v>
      </c>
      <c r="BC483" s="6" t="s">
        <v>72</v>
      </c>
      <c r="BD483" s="1" t="s">
        <v>195</v>
      </c>
      <c r="BE483" s="1">
        <v>0.61674665623256053</v>
      </c>
      <c r="BF483" s="1" t="s">
        <v>95</v>
      </c>
      <c r="BG483" s="1">
        <v>0.38323867513772969</v>
      </c>
    </row>
    <row r="484" spans="1:59" ht="12.75" customHeight="1">
      <c r="A484" s="136" t="s">
        <v>672</v>
      </c>
      <c r="B484" s="120">
        <v>42319</v>
      </c>
      <c r="C484" s="120">
        <v>42507</v>
      </c>
      <c r="D484" s="18" t="s">
        <v>817</v>
      </c>
      <c r="E484" s="6" t="s">
        <v>76</v>
      </c>
      <c r="F484" s="19">
        <v>224879</v>
      </c>
      <c r="G484" s="19" t="s">
        <v>62</v>
      </c>
      <c r="H484" s="6">
        <f>Table1[[#This Row],[Surgery Date]]-Table1[[#This Row],[Birth Date]]</f>
        <v>188</v>
      </c>
      <c r="I484" s="9" t="s">
        <v>787</v>
      </c>
      <c r="J484" s="19" t="s">
        <v>77</v>
      </c>
      <c r="K484" s="54">
        <v>33.200000000000003</v>
      </c>
      <c r="L484" s="54">
        <v>449.1</v>
      </c>
      <c r="M484" s="19" t="s">
        <v>78</v>
      </c>
      <c r="N484" s="33" t="e">
        <v>#N/A</v>
      </c>
      <c r="O484" s="63" t="e">
        <v>#N/A</v>
      </c>
      <c r="P484" s="63" t="e">
        <v>#N/A</v>
      </c>
      <c r="Q484" s="63" t="e">
        <v>#N/A</v>
      </c>
      <c r="R484" s="69" t="e">
        <v>#N/A</v>
      </c>
      <c r="S484" s="63" t="e">
        <v>#N/A</v>
      </c>
      <c r="T484" s="63" t="e">
        <v>#N/A</v>
      </c>
      <c r="U484" s="63" t="e">
        <v>#N/A</v>
      </c>
      <c r="V484" s="63" t="e">
        <v>#N/A</v>
      </c>
      <c r="W484" s="63" t="e">
        <v>#N/A</v>
      </c>
      <c r="X484" s="63" t="e">
        <v>#N/A</v>
      </c>
      <c r="Y484" s="63" t="e">
        <v>#N/A</v>
      </c>
      <c r="Z484" s="63" t="e">
        <v>#N/A</v>
      </c>
      <c r="AA484" s="63" t="e">
        <v>#N/A</v>
      </c>
      <c r="AB484" s="48"/>
      <c r="AC484" s="40" t="s">
        <v>66</v>
      </c>
      <c r="AD484" s="60" t="e">
        <v>#N/A</v>
      </c>
      <c r="AE484" s="74" t="e">
        <v>#N/A</v>
      </c>
      <c r="AF484" s="61" t="e">
        <v>#N/A</v>
      </c>
      <c r="AG484" s="80" t="s">
        <v>100</v>
      </c>
      <c r="AH484" s="83">
        <v>2.68</v>
      </c>
      <c r="AI484" s="89" t="s">
        <v>454</v>
      </c>
      <c r="AJ484" s="83">
        <v>1.8</v>
      </c>
      <c r="AK484" s="80">
        <v>0</v>
      </c>
      <c r="AL484" s="80" t="s">
        <v>68</v>
      </c>
      <c r="AM484" s="80" t="s">
        <v>69</v>
      </c>
      <c r="AN484" s="80" t="s">
        <v>70</v>
      </c>
      <c r="AO484" s="81"/>
      <c r="AP484" s="77"/>
      <c r="AQ484" s="77"/>
      <c r="AR484" s="77"/>
      <c r="AS484" s="77"/>
      <c r="AT484" s="77"/>
      <c r="AU484" s="77"/>
      <c r="AV484" s="77"/>
      <c r="AW484" s="77" t="s">
        <v>79</v>
      </c>
      <c r="AX484" s="82">
        <v>21</v>
      </c>
      <c r="AY484" s="23">
        <f>Table1[[#This Row],[Surgery Date]]+Table1[[#This Row],[Days Post Injection]]</f>
        <v>42528</v>
      </c>
      <c r="AZ484" s="75">
        <v>530952046</v>
      </c>
      <c r="BA484" s="19" t="s">
        <v>71</v>
      </c>
      <c r="BB484" s="19" t="s">
        <v>80</v>
      </c>
      <c r="BC484" s="19" t="s">
        <v>71</v>
      </c>
      <c r="BD484" s="1" t="s">
        <v>102</v>
      </c>
      <c r="BE484" s="1">
        <v>0.6609319606516233</v>
      </c>
      <c r="BF484" s="1" t="s">
        <v>103</v>
      </c>
      <c r="BG484" s="1">
        <v>0.33418620886644484</v>
      </c>
    </row>
    <row r="485" spans="1:59" ht="12.75" customHeight="1">
      <c r="A485" s="136" t="s">
        <v>672</v>
      </c>
      <c r="B485" s="120">
        <v>42319</v>
      </c>
      <c r="C485" s="120">
        <v>42507</v>
      </c>
      <c r="D485" s="18" t="s">
        <v>818</v>
      </c>
      <c r="E485" s="6" t="s">
        <v>61</v>
      </c>
      <c r="F485" s="19">
        <v>224881</v>
      </c>
      <c r="G485" s="19" t="s">
        <v>62</v>
      </c>
      <c r="H485" s="6">
        <f>Table1[[#This Row],[Surgery Date]]-Table1[[#This Row],[Birth Date]]</f>
        <v>188</v>
      </c>
      <c r="I485" s="9" t="s">
        <v>787</v>
      </c>
      <c r="J485" s="19" t="s">
        <v>64</v>
      </c>
      <c r="K485" s="54">
        <v>28.2</v>
      </c>
      <c r="L485" s="54">
        <v>421.8</v>
      </c>
      <c r="M485" s="19" t="s">
        <v>78</v>
      </c>
      <c r="N485" s="33" t="e">
        <v>#N/A</v>
      </c>
      <c r="O485" s="63" t="e">
        <v>#N/A</v>
      </c>
      <c r="P485" s="63" t="e">
        <v>#N/A</v>
      </c>
      <c r="Q485" s="63" t="e">
        <v>#N/A</v>
      </c>
      <c r="R485" s="69" t="e">
        <v>#N/A</v>
      </c>
      <c r="S485" s="63" t="e">
        <v>#N/A</v>
      </c>
      <c r="T485" s="63" t="e">
        <v>#N/A</v>
      </c>
      <c r="U485" s="63" t="e">
        <v>#N/A</v>
      </c>
      <c r="V485" s="63" t="e">
        <v>#N/A</v>
      </c>
      <c r="W485" s="63" t="e">
        <v>#N/A</v>
      </c>
      <c r="X485" s="63" t="e">
        <v>#N/A</v>
      </c>
      <c r="Y485" s="63" t="e">
        <v>#N/A</v>
      </c>
      <c r="Z485" s="63" t="e">
        <v>#N/A</v>
      </c>
      <c r="AA485" s="63" t="e">
        <v>#N/A</v>
      </c>
      <c r="AB485" s="48"/>
      <c r="AC485" s="40" t="s">
        <v>66</v>
      </c>
      <c r="AD485" s="60" t="e">
        <v>#N/A</v>
      </c>
      <c r="AE485" s="74" t="e">
        <v>#N/A</v>
      </c>
      <c r="AF485" s="61" t="e">
        <v>#N/A</v>
      </c>
      <c r="AG485" s="77" t="s">
        <v>88</v>
      </c>
      <c r="AH485" s="83">
        <v>-4.16</v>
      </c>
      <c r="AI485" s="83">
        <v>-3.4</v>
      </c>
      <c r="AJ485" s="83">
        <v>3.2</v>
      </c>
      <c r="AK485" s="84">
        <v>0</v>
      </c>
      <c r="AL485" s="80" t="s">
        <v>68</v>
      </c>
      <c r="AM485" s="80" t="s">
        <v>69</v>
      </c>
      <c r="AN485" s="80" t="s">
        <v>70</v>
      </c>
      <c r="AO485" s="81"/>
      <c r="AP485" s="77"/>
      <c r="AQ485" s="77"/>
      <c r="AR485" s="77"/>
      <c r="AS485" s="77"/>
      <c r="AT485" s="77"/>
      <c r="AU485" s="77"/>
      <c r="AV485" s="77"/>
      <c r="AW485" s="77"/>
      <c r="AX485" s="82">
        <v>21</v>
      </c>
      <c r="AY485" s="23">
        <f>Table1[[#This Row],[Surgery Date]]+Table1[[#This Row],[Days Post Injection]]</f>
        <v>42528</v>
      </c>
      <c r="AZ485" s="75">
        <v>530953075</v>
      </c>
      <c r="BA485" s="19" t="s">
        <v>71</v>
      </c>
      <c r="BB485" s="19" t="s">
        <v>71</v>
      </c>
      <c r="BC485" s="6" t="s">
        <v>72</v>
      </c>
      <c r="BD485" s="1" t="s">
        <v>89</v>
      </c>
      <c r="BE485" s="1">
        <v>0.99803531878704843</v>
      </c>
      <c r="BF485" s="1" t="s">
        <v>121</v>
      </c>
      <c r="BG485" s="1">
        <v>1.2884734564721772E-3</v>
      </c>
    </row>
    <row r="486" spans="1:59" ht="12.75" customHeight="1">
      <c r="A486" s="136" t="s">
        <v>672</v>
      </c>
      <c r="B486" s="121">
        <v>42246</v>
      </c>
      <c r="C486" s="120">
        <v>42513</v>
      </c>
      <c r="D486" s="8" t="s">
        <v>819</v>
      </c>
      <c r="E486" s="6" t="s">
        <v>76</v>
      </c>
      <c r="F486" s="6">
        <v>215263</v>
      </c>
      <c r="G486" s="6" t="s">
        <v>120</v>
      </c>
      <c r="H486" s="6">
        <f>Table1[[#This Row],[Surgery Date]]-Table1[[#This Row],[Birth Date]]</f>
        <v>267</v>
      </c>
      <c r="I486" s="6" t="s">
        <v>768</v>
      </c>
      <c r="J486" s="6" t="s">
        <v>77</v>
      </c>
      <c r="K486" s="52">
        <v>28.4</v>
      </c>
      <c r="L486" s="52">
        <v>463.5</v>
      </c>
      <c r="M486" s="19" t="s">
        <v>78</v>
      </c>
      <c r="N486" s="33" t="e">
        <v>#N/A</v>
      </c>
      <c r="O486" s="61" t="e">
        <v>#N/A</v>
      </c>
      <c r="P486" s="61" t="e">
        <v>#N/A</v>
      </c>
      <c r="Q486" s="61" t="e">
        <v>#N/A</v>
      </c>
      <c r="R486" s="68" t="e">
        <v>#N/A</v>
      </c>
      <c r="S486" s="61" t="e">
        <v>#N/A</v>
      </c>
      <c r="T486" s="61" t="e">
        <v>#N/A</v>
      </c>
      <c r="U486" s="61" t="e">
        <v>#N/A</v>
      </c>
      <c r="V486" s="61" t="e">
        <v>#N/A</v>
      </c>
      <c r="W486" s="61" t="e">
        <v>#N/A</v>
      </c>
      <c r="X486" s="61" t="e">
        <v>#N/A</v>
      </c>
      <c r="Y486" s="61" t="e">
        <v>#N/A</v>
      </c>
      <c r="Z486" s="61" t="e">
        <v>#N/A</v>
      </c>
      <c r="AA486" s="61" t="e">
        <v>#N/A</v>
      </c>
      <c r="AB486" s="46"/>
      <c r="AC486" s="40" t="s">
        <v>66</v>
      </c>
      <c r="AD486" s="60" t="e">
        <v>#N/A</v>
      </c>
      <c r="AE486" s="74" t="e">
        <v>#N/A</v>
      </c>
      <c r="AF486" s="61" t="e">
        <v>#N/A</v>
      </c>
      <c r="AG486" s="80" t="s">
        <v>88</v>
      </c>
      <c r="AH486" s="83">
        <v>-4.32</v>
      </c>
      <c r="AI486" s="83">
        <v>-3.4</v>
      </c>
      <c r="AJ486" s="83">
        <v>3.2</v>
      </c>
      <c r="AK486" s="84">
        <v>0</v>
      </c>
      <c r="AL486" s="80" t="s">
        <v>68</v>
      </c>
      <c r="AM486" s="80" t="s">
        <v>69</v>
      </c>
      <c r="AN486" s="80" t="s">
        <v>70</v>
      </c>
      <c r="AO486" s="82"/>
      <c r="AP486" s="84"/>
      <c r="AQ486" s="84"/>
      <c r="AR486" s="84"/>
      <c r="AS486" s="84"/>
      <c r="AT486" s="84"/>
      <c r="AU486" s="84"/>
      <c r="AV486" s="84"/>
      <c r="AW486" s="77" t="s">
        <v>79</v>
      </c>
      <c r="AX486" s="82">
        <v>22</v>
      </c>
      <c r="AY486" s="13">
        <f>Table1[[#This Row],[Surgery Date]]+Table1[[#This Row],[Days Post Injection]]</f>
        <v>42535</v>
      </c>
      <c r="AZ486" s="75">
        <v>530732183</v>
      </c>
      <c r="BA486" s="14" t="s">
        <v>71</v>
      </c>
      <c r="BB486" s="14" t="s">
        <v>71</v>
      </c>
      <c r="BC486" s="14" t="s">
        <v>80</v>
      </c>
      <c r="BD486" s="1" t="s">
        <v>98</v>
      </c>
      <c r="BE486" s="1">
        <v>0.48346314465365042</v>
      </c>
      <c r="BF486" s="1" t="s">
        <v>89</v>
      </c>
      <c r="BG486" s="1">
        <v>0.44151318859552807</v>
      </c>
    </row>
    <row r="487" spans="1:59" ht="12.75" customHeight="1">
      <c r="A487" s="136" t="s">
        <v>672</v>
      </c>
      <c r="B487" s="123">
        <v>42397</v>
      </c>
      <c r="C487" s="123">
        <v>42522</v>
      </c>
      <c r="D487" s="8" t="s">
        <v>820</v>
      </c>
      <c r="E487" s="6" t="s">
        <v>61</v>
      </c>
      <c r="F487" s="11">
        <v>236350</v>
      </c>
      <c r="G487" s="14" t="s">
        <v>120</v>
      </c>
      <c r="H487" s="6">
        <f>Table1[[#This Row],[Surgery Date]]-Table1[[#This Row],[Birth Date]]</f>
        <v>125</v>
      </c>
      <c r="I487" s="9" t="s">
        <v>765</v>
      </c>
      <c r="J487" s="14" t="s">
        <v>64</v>
      </c>
      <c r="K487" s="58">
        <v>23.4</v>
      </c>
      <c r="L487" s="58">
        <v>584.9</v>
      </c>
      <c r="M487" s="19" t="s">
        <v>78</v>
      </c>
      <c r="N487" s="33" t="e">
        <v>#N/A</v>
      </c>
      <c r="O487" s="64" t="e">
        <v>#N/A</v>
      </c>
      <c r="P487" s="64" t="e">
        <v>#N/A</v>
      </c>
      <c r="Q487" s="64" t="e">
        <v>#N/A</v>
      </c>
      <c r="R487" s="70" t="e">
        <v>#N/A</v>
      </c>
      <c r="S487" s="64" t="e">
        <v>#N/A</v>
      </c>
      <c r="T487" s="64" t="e">
        <v>#N/A</v>
      </c>
      <c r="U487" s="64" t="e">
        <v>#N/A</v>
      </c>
      <c r="V487" s="64" t="e">
        <v>#N/A</v>
      </c>
      <c r="W487" s="64" t="e">
        <v>#N/A</v>
      </c>
      <c r="X487" s="64" t="e">
        <v>#N/A</v>
      </c>
      <c r="Y487" s="64" t="e">
        <v>#N/A</v>
      </c>
      <c r="Z487" s="64" t="e">
        <v>#N/A</v>
      </c>
      <c r="AA487" s="64" t="e">
        <v>#N/A</v>
      </c>
      <c r="AB487" s="45"/>
      <c r="AC487" s="40" t="s">
        <v>66</v>
      </c>
      <c r="AD487" s="60" t="e">
        <v>#N/A</v>
      </c>
      <c r="AE487" s="74" t="e">
        <v>#N/A</v>
      </c>
      <c r="AF487" s="61" t="e">
        <v>#N/A</v>
      </c>
      <c r="AG487" s="80" t="s">
        <v>88</v>
      </c>
      <c r="AH487" s="83">
        <v>-4.32</v>
      </c>
      <c r="AI487" s="83">
        <v>-3.4</v>
      </c>
      <c r="AJ487" s="83">
        <v>3</v>
      </c>
      <c r="AK487" s="87">
        <v>0</v>
      </c>
      <c r="AL487" s="80" t="s">
        <v>68</v>
      </c>
      <c r="AM487" s="80" t="s">
        <v>69</v>
      </c>
      <c r="AN487" s="80" t="s">
        <v>70</v>
      </c>
      <c r="AO487" s="82"/>
      <c r="AP487" s="87"/>
      <c r="AQ487" s="87"/>
      <c r="AR487" s="87"/>
      <c r="AS487" s="87"/>
      <c r="AT487" s="87"/>
      <c r="AU487" s="87"/>
      <c r="AV487" s="84"/>
      <c r="AW487" s="87"/>
      <c r="AX487" s="82">
        <v>21</v>
      </c>
      <c r="AY487" s="51">
        <f>Table1[[#This Row],[Surgery Date]]+Table1[[#This Row],[Days Post Injection]]</f>
        <v>42543</v>
      </c>
      <c r="AZ487" s="75">
        <v>531109369</v>
      </c>
      <c r="BA487" s="14" t="s">
        <v>71</v>
      </c>
      <c r="BB487" s="14" t="s">
        <v>71</v>
      </c>
      <c r="BC487" s="6" t="s">
        <v>72</v>
      </c>
      <c r="BD487" s="1" t="s">
        <v>89</v>
      </c>
      <c r="BE487" s="1">
        <v>0.91356255143902299</v>
      </c>
      <c r="BF487" s="1" t="s">
        <v>121</v>
      </c>
      <c r="BG487" s="1">
        <v>3.2672054765719868E-2</v>
      </c>
    </row>
    <row r="488" spans="1:59" ht="12.75" customHeight="1">
      <c r="A488" s="136" t="s">
        <v>672</v>
      </c>
      <c r="B488" s="124">
        <v>42474</v>
      </c>
      <c r="C488" s="124">
        <v>42611</v>
      </c>
      <c r="D488" s="4" t="s">
        <v>821</v>
      </c>
      <c r="E488" s="6" t="s">
        <v>61</v>
      </c>
      <c r="F488" s="3">
        <v>249829</v>
      </c>
      <c r="G488" s="3" t="s">
        <v>62</v>
      </c>
      <c r="H488" s="6">
        <f>Table1[[#This Row],[Surgery Date]]-Table1[[#This Row],[Birth Date]]</f>
        <v>137</v>
      </c>
      <c r="I488" s="6" t="s">
        <v>765</v>
      </c>
      <c r="J488" s="3" t="s">
        <v>64</v>
      </c>
      <c r="K488" s="59">
        <v>27.6</v>
      </c>
      <c r="L488" s="59">
        <v>572.9</v>
      </c>
      <c r="M488" s="19" t="s">
        <v>78</v>
      </c>
      <c r="N488" s="33" t="e">
        <v>#N/A</v>
      </c>
      <c r="O488" s="62" t="e">
        <v>#N/A</v>
      </c>
      <c r="P488" s="62" t="e">
        <v>#N/A</v>
      </c>
      <c r="Q488" s="62" t="e">
        <v>#N/A</v>
      </c>
      <c r="R488" s="68" t="e">
        <v>#N/A</v>
      </c>
      <c r="S488" s="62" t="e">
        <v>#N/A</v>
      </c>
      <c r="T488" s="62" t="e">
        <v>#N/A</v>
      </c>
      <c r="U488" s="62" t="e">
        <v>#N/A</v>
      </c>
      <c r="V488" s="62" t="e">
        <v>#N/A</v>
      </c>
      <c r="W488" s="62" t="e">
        <v>#N/A</v>
      </c>
      <c r="X488" s="62" t="e">
        <v>#N/A</v>
      </c>
      <c r="Y488" s="62" t="e">
        <v>#N/A</v>
      </c>
      <c r="Z488" s="62" t="e">
        <v>#N/A</v>
      </c>
      <c r="AA488" s="62" t="e">
        <v>#N/A</v>
      </c>
      <c r="AB488" s="50"/>
      <c r="AC488" s="40" t="s">
        <v>66</v>
      </c>
      <c r="AD488" s="60" t="e">
        <v>#N/A</v>
      </c>
      <c r="AE488" s="74" t="e">
        <v>#N/A</v>
      </c>
      <c r="AF488" s="61" t="e">
        <v>#N/A</v>
      </c>
      <c r="AG488" s="80" t="s">
        <v>88</v>
      </c>
      <c r="AH488" s="83">
        <v>-4.33</v>
      </c>
      <c r="AI488" s="83">
        <v>-3.4</v>
      </c>
      <c r="AJ488" s="83">
        <v>2.9</v>
      </c>
      <c r="AK488" s="80">
        <v>0</v>
      </c>
      <c r="AL488" s="80" t="s">
        <v>68</v>
      </c>
      <c r="AM488" s="80" t="s">
        <v>69</v>
      </c>
      <c r="AN488" s="80" t="s">
        <v>70</v>
      </c>
      <c r="AO488" s="95"/>
      <c r="AP488" s="98"/>
      <c r="AQ488" s="98"/>
      <c r="AR488" s="98"/>
      <c r="AS488" s="98"/>
      <c r="AT488" s="98"/>
      <c r="AU488" s="98"/>
      <c r="AV488" s="96"/>
      <c r="AW488" s="98"/>
      <c r="AX488" s="82">
        <v>21</v>
      </c>
      <c r="AY488" s="7">
        <f>Table1[[#This Row],[Surgery Date]]+Table1[[#This Row],[Days Post Injection]]</f>
        <v>42632</v>
      </c>
      <c r="AZ488" s="75">
        <v>548278734</v>
      </c>
      <c r="BA488" s="1" t="s">
        <v>71</v>
      </c>
      <c r="BB488" s="1" t="s">
        <v>71</v>
      </c>
      <c r="BC488" s="6" t="s">
        <v>72</v>
      </c>
      <c r="BD488" s="1" t="s">
        <v>89</v>
      </c>
      <c r="BE488" s="1">
        <v>0.72115509626882346</v>
      </c>
      <c r="BF488" s="1" t="s">
        <v>121</v>
      </c>
      <c r="BG488" s="1">
        <v>0.18372428618556158</v>
      </c>
    </row>
    <row r="489" spans="1:59" ht="12.75" customHeight="1">
      <c r="A489" s="136" t="s">
        <v>672</v>
      </c>
      <c r="B489" s="126">
        <v>42337</v>
      </c>
      <c r="C489" s="126">
        <v>42612</v>
      </c>
      <c r="D489" s="26" t="s">
        <v>822</v>
      </c>
      <c r="E489" s="6" t="s">
        <v>76</v>
      </c>
      <c r="F489" s="27">
        <v>226849</v>
      </c>
      <c r="G489" s="2" t="s">
        <v>62</v>
      </c>
      <c r="H489" s="6">
        <f>Table1[[#This Row],[Surgery Date]]-Table1[[#This Row],[Birth Date]]</f>
        <v>275</v>
      </c>
      <c r="I489" s="2" t="s">
        <v>768</v>
      </c>
      <c r="J489" s="2" t="s">
        <v>77</v>
      </c>
      <c r="K489" s="57" t="e">
        <v>#N/A</v>
      </c>
      <c r="L489" s="57">
        <v>443</v>
      </c>
      <c r="M489" s="19" t="s">
        <v>78</v>
      </c>
      <c r="N489" s="33" t="e">
        <v>#N/A</v>
      </c>
      <c r="O489" s="64" t="e">
        <v>#N/A</v>
      </c>
      <c r="P489" s="64" t="e">
        <v>#N/A</v>
      </c>
      <c r="Q489" s="64" t="e">
        <v>#N/A</v>
      </c>
      <c r="R489" s="70" t="e">
        <v>#N/A</v>
      </c>
      <c r="S489" s="64" t="e">
        <v>#N/A</v>
      </c>
      <c r="T489" s="64" t="e">
        <v>#N/A</v>
      </c>
      <c r="U489" s="64" t="e">
        <v>#N/A</v>
      </c>
      <c r="V489" s="64" t="e">
        <v>#N/A</v>
      </c>
      <c r="W489" s="64" t="e">
        <v>#N/A</v>
      </c>
      <c r="X489" s="64" t="e">
        <v>#N/A</v>
      </c>
      <c r="Y489" s="64" t="e">
        <v>#N/A</v>
      </c>
      <c r="Z489" s="64" t="e">
        <v>#N/A</v>
      </c>
      <c r="AA489" s="64" t="e">
        <v>#N/A</v>
      </c>
      <c r="AB489" s="45"/>
      <c r="AC489" s="40" t="s">
        <v>66</v>
      </c>
      <c r="AD489" s="60" t="e">
        <v>#N/A</v>
      </c>
      <c r="AE489" s="74" t="e">
        <v>#N/A</v>
      </c>
      <c r="AF489" s="61" t="e">
        <v>#N/A</v>
      </c>
      <c r="AG489" s="80" t="s">
        <v>93</v>
      </c>
      <c r="AH489" s="83">
        <v>0.26</v>
      </c>
      <c r="AI489" s="83">
        <v>-0.27</v>
      </c>
      <c r="AJ489" s="83">
        <v>0.8</v>
      </c>
      <c r="AK489" s="80">
        <v>0</v>
      </c>
      <c r="AL489" s="80" t="s">
        <v>68</v>
      </c>
      <c r="AM489" s="80" t="s">
        <v>69</v>
      </c>
      <c r="AN489" s="80" t="s">
        <v>70</v>
      </c>
      <c r="AO489" s="107"/>
      <c r="AP489" s="116"/>
      <c r="AQ489" s="116"/>
      <c r="AR489" s="93"/>
      <c r="AS489" s="116"/>
      <c r="AT489" s="116"/>
      <c r="AU489" s="116"/>
      <c r="AV489" s="93"/>
      <c r="AW489" s="116" t="s">
        <v>79</v>
      </c>
      <c r="AX489" s="82">
        <v>21</v>
      </c>
      <c r="AY489" s="13">
        <f>Table1[[#This Row],[Surgery Date]]+Table1[[#This Row],[Days Post Injection]]</f>
        <v>42633</v>
      </c>
      <c r="AZ489" s="75">
        <v>549201158</v>
      </c>
      <c r="BA489" s="2" t="s">
        <v>71</v>
      </c>
      <c r="BB489" s="2" t="s">
        <v>71</v>
      </c>
      <c r="BC489" s="2" t="s">
        <v>80</v>
      </c>
      <c r="BD489" s="1" t="s">
        <v>96</v>
      </c>
      <c r="BE489" s="1">
        <v>0.61239380381133157</v>
      </c>
      <c r="BF489" s="1" t="s">
        <v>95</v>
      </c>
      <c r="BG489" s="1">
        <v>0.38736164492437242</v>
      </c>
    </row>
    <row r="490" spans="1:59" ht="12.75" customHeight="1">
      <c r="A490" s="136" t="s">
        <v>672</v>
      </c>
      <c r="B490" s="127">
        <v>42465</v>
      </c>
      <c r="C490" s="121">
        <v>42650</v>
      </c>
      <c r="D490" s="6" t="s">
        <v>823</v>
      </c>
      <c r="E490" s="6" t="s">
        <v>76</v>
      </c>
      <c r="F490" s="16">
        <v>248073</v>
      </c>
      <c r="G490" s="16" t="s">
        <v>62</v>
      </c>
      <c r="H490" s="6">
        <f>Table1[[#This Row],[Surgery Date]]-Table1[[#This Row],[Birth Date]]</f>
        <v>185</v>
      </c>
      <c r="I490" s="6" t="s">
        <v>787</v>
      </c>
      <c r="J490" s="9" t="s">
        <v>77</v>
      </c>
      <c r="K490" s="53">
        <v>30.7</v>
      </c>
      <c r="L490" s="53">
        <v>522.5</v>
      </c>
      <c r="M490" s="19" t="s">
        <v>78</v>
      </c>
      <c r="N490" s="33" t="e">
        <v>#N/A</v>
      </c>
      <c r="O490" s="62" t="e">
        <v>#N/A</v>
      </c>
      <c r="P490" s="62" t="e">
        <v>#N/A</v>
      </c>
      <c r="Q490" s="62" t="e">
        <v>#N/A</v>
      </c>
      <c r="R490" s="68" t="e">
        <v>#N/A</v>
      </c>
      <c r="S490" s="62" t="e">
        <v>#N/A</v>
      </c>
      <c r="T490" s="62" t="e">
        <v>#N/A</v>
      </c>
      <c r="U490" s="62" t="e">
        <v>#N/A</v>
      </c>
      <c r="V490" s="62" t="e">
        <v>#N/A</v>
      </c>
      <c r="W490" s="62" t="e">
        <v>#N/A</v>
      </c>
      <c r="X490" s="62" t="e">
        <v>#N/A</v>
      </c>
      <c r="Y490" s="62" t="e">
        <v>#N/A</v>
      </c>
      <c r="Z490" s="62" t="e">
        <v>#N/A</v>
      </c>
      <c r="AA490" s="62" t="e">
        <v>#N/A</v>
      </c>
      <c r="AB490" s="50"/>
      <c r="AC490" s="40" t="s">
        <v>66</v>
      </c>
      <c r="AD490" s="60" t="e">
        <v>#N/A</v>
      </c>
      <c r="AE490" s="74" t="e">
        <v>#N/A</v>
      </c>
      <c r="AF490" s="61" t="e">
        <v>#N/A</v>
      </c>
      <c r="AG490" s="84" t="s">
        <v>197</v>
      </c>
      <c r="AH490" s="90">
        <v>2.1</v>
      </c>
      <c r="AI490" s="90">
        <v>-0.33</v>
      </c>
      <c r="AJ490" s="90">
        <v>1.5</v>
      </c>
      <c r="AK490" s="84">
        <v>0</v>
      </c>
      <c r="AL490" s="80" t="s">
        <v>68</v>
      </c>
      <c r="AM490" s="80" t="s">
        <v>69</v>
      </c>
      <c r="AN490" s="80" t="s">
        <v>70</v>
      </c>
      <c r="AO490" s="91"/>
      <c r="AP490" s="80"/>
      <c r="AQ490" s="80"/>
      <c r="AR490" s="80"/>
      <c r="AS490" s="80"/>
      <c r="AT490" s="80"/>
      <c r="AU490" s="80"/>
      <c r="AV490" s="80"/>
      <c r="AW490" s="88" t="s">
        <v>79</v>
      </c>
      <c r="AX490" s="82">
        <v>21</v>
      </c>
      <c r="AY490" s="51">
        <f>Table1[[#This Row],[Surgery Date]]+Table1[[#This Row],[Days Post Injection]]</f>
        <v>42671</v>
      </c>
      <c r="AZ490" s="75">
        <v>665214708</v>
      </c>
      <c r="BA490" s="6" t="s">
        <v>71</v>
      </c>
      <c r="BB490" s="6" t="s">
        <v>71</v>
      </c>
      <c r="BC490" s="6" t="s">
        <v>71</v>
      </c>
      <c r="BD490" s="1" t="s">
        <v>305</v>
      </c>
      <c r="BE490" s="1">
        <v>0.92980898483283958</v>
      </c>
      <c r="BF490" s="1" t="s">
        <v>95</v>
      </c>
      <c r="BG490" s="1">
        <v>6.4845428240830227E-2</v>
      </c>
    </row>
    <row r="491" spans="1:59" ht="12.75" customHeight="1">
      <c r="A491" s="136" t="s">
        <v>672</v>
      </c>
      <c r="B491" s="127">
        <v>42465</v>
      </c>
      <c r="C491" s="121">
        <v>42650</v>
      </c>
      <c r="D491" s="6" t="s">
        <v>824</v>
      </c>
      <c r="E491" s="6" t="s">
        <v>61</v>
      </c>
      <c r="F491" s="16">
        <v>248074</v>
      </c>
      <c r="G491" s="16" t="s">
        <v>62</v>
      </c>
      <c r="H491" s="6">
        <f>Table1[[#This Row],[Surgery Date]]-Table1[[#This Row],[Birth Date]]</f>
        <v>185</v>
      </c>
      <c r="I491" s="6" t="s">
        <v>787</v>
      </c>
      <c r="J491" s="9" t="s">
        <v>64</v>
      </c>
      <c r="K491" s="53">
        <v>32.700000000000003</v>
      </c>
      <c r="L491" s="53">
        <v>513.1</v>
      </c>
      <c r="M491" s="19" t="s">
        <v>78</v>
      </c>
      <c r="N491" s="33" t="e">
        <v>#N/A</v>
      </c>
      <c r="O491" s="62" t="e">
        <v>#N/A</v>
      </c>
      <c r="P491" s="62" t="e">
        <v>#N/A</v>
      </c>
      <c r="Q491" s="62" t="e">
        <v>#N/A</v>
      </c>
      <c r="R491" s="68" t="e">
        <v>#N/A</v>
      </c>
      <c r="S491" s="62" t="e">
        <v>#N/A</v>
      </c>
      <c r="T491" s="62" t="e">
        <v>#N/A</v>
      </c>
      <c r="U491" s="62" t="e">
        <v>#N/A</v>
      </c>
      <c r="V491" s="62" t="e">
        <v>#N/A</v>
      </c>
      <c r="W491" s="62" t="e">
        <v>#N/A</v>
      </c>
      <c r="X491" s="62" t="e">
        <v>#N/A</v>
      </c>
      <c r="Y491" s="62" t="e">
        <v>#N/A</v>
      </c>
      <c r="Z491" s="62" t="e">
        <v>#N/A</v>
      </c>
      <c r="AA491" s="62" t="e">
        <v>#N/A</v>
      </c>
      <c r="AB491" s="50"/>
      <c r="AC491" s="40" t="s">
        <v>66</v>
      </c>
      <c r="AD491" s="60" t="e">
        <v>#N/A</v>
      </c>
      <c r="AE491" s="74" t="e">
        <v>#N/A</v>
      </c>
      <c r="AF491" s="61" t="e">
        <v>#N/A</v>
      </c>
      <c r="AG491" s="84" t="s">
        <v>215</v>
      </c>
      <c r="AH491" s="90">
        <v>-4</v>
      </c>
      <c r="AI491" s="90">
        <v>-3.4</v>
      </c>
      <c r="AJ491" s="90">
        <v>2.6</v>
      </c>
      <c r="AK491" s="84">
        <v>0</v>
      </c>
      <c r="AL491" s="80" t="s">
        <v>68</v>
      </c>
      <c r="AM491" s="80" t="s">
        <v>69</v>
      </c>
      <c r="AN491" s="85" t="s">
        <v>70</v>
      </c>
      <c r="AO491" s="91"/>
      <c r="AP491" s="80"/>
      <c r="AQ491" s="80"/>
      <c r="AR491" s="80"/>
      <c r="AS491" s="80"/>
      <c r="AT491" s="80"/>
      <c r="AU491" s="80"/>
      <c r="AV491" s="80"/>
      <c r="AW491" s="88"/>
      <c r="AX491" s="82">
        <v>21</v>
      </c>
      <c r="AY491" s="17">
        <f>Table1[[#This Row],[Surgery Date]]+Table1[[#This Row],[Days Post Injection]]</f>
        <v>42671</v>
      </c>
      <c r="AZ491" s="75">
        <v>579626442</v>
      </c>
      <c r="BA491" s="6" t="s">
        <v>71</v>
      </c>
      <c r="BB491" s="8" t="s">
        <v>71</v>
      </c>
      <c r="BC491" s="8" t="s">
        <v>72</v>
      </c>
      <c r="BD491" s="1" t="s">
        <v>83</v>
      </c>
      <c r="BE491" s="1">
        <v>0.68022744000514068</v>
      </c>
      <c r="BF491" s="1" t="s">
        <v>73</v>
      </c>
      <c r="BG491" s="1">
        <v>0.31977255999485926</v>
      </c>
    </row>
    <row r="492" spans="1:59" ht="12.75" customHeight="1">
      <c r="A492" s="136" t="s">
        <v>672</v>
      </c>
      <c r="B492" s="124">
        <v>42518</v>
      </c>
      <c r="C492" s="124">
        <v>42650</v>
      </c>
      <c r="D492" s="4" t="s">
        <v>825</v>
      </c>
      <c r="E492" s="6" t="s">
        <v>76</v>
      </c>
      <c r="F492" s="3">
        <v>258582</v>
      </c>
      <c r="G492" s="3" t="s">
        <v>120</v>
      </c>
      <c r="H492" s="6">
        <f>Table1[[#This Row],[Surgery Date]]-Table1[[#This Row],[Birth Date]]</f>
        <v>132</v>
      </c>
      <c r="I492" s="6" t="s">
        <v>765</v>
      </c>
      <c r="J492" s="3" t="s">
        <v>77</v>
      </c>
      <c r="K492" s="59">
        <v>25.1</v>
      </c>
      <c r="L492" s="59">
        <v>457</v>
      </c>
      <c r="M492" s="19" t="s">
        <v>78</v>
      </c>
      <c r="N492" s="33" t="e">
        <v>#N/A</v>
      </c>
      <c r="O492" s="62" t="e">
        <v>#N/A</v>
      </c>
      <c r="P492" s="62" t="e">
        <v>#N/A</v>
      </c>
      <c r="Q492" s="62" t="e">
        <v>#N/A</v>
      </c>
      <c r="R492" s="68" t="e">
        <v>#N/A</v>
      </c>
      <c r="S492" s="62" t="e">
        <v>#N/A</v>
      </c>
      <c r="T492" s="62" t="e">
        <v>#N/A</v>
      </c>
      <c r="U492" s="62" t="e">
        <v>#N/A</v>
      </c>
      <c r="V492" s="62" t="e">
        <v>#N/A</v>
      </c>
      <c r="W492" s="62" t="e">
        <v>#N/A</v>
      </c>
      <c r="X492" s="62" t="e">
        <v>#N/A</v>
      </c>
      <c r="Y492" s="62" t="e">
        <v>#N/A</v>
      </c>
      <c r="Z492" s="62" t="e">
        <v>#N/A</v>
      </c>
      <c r="AA492" s="62" t="e">
        <v>#N/A</v>
      </c>
      <c r="AB492" s="50"/>
      <c r="AC492" s="40" t="s">
        <v>66</v>
      </c>
      <c r="AD492" s="60" t="e">
        <v>#N/A</v>
      </c>
      <c r="AE492" s="74" t="e">
        <v>#N/A</v>
      </c>
      <c r="AF492" s="61" t="e">
        <v>#N/A</v>
      </c>
      <c r="AG492" s="77" t="s">
        <v>367</v>
      </c>
      <c r="AH492" s="78">
        <v>2.88</v>
      </c>
      <c r="AI492" s="89" t="s">
        <v>454</v>
      </c>
      <c r="AJ492" s="78">
        <v>1.8</v>
      </c>
      <c r="AK492" s="77">
        <v>0</v>
      </c>
      <c r="AL492" s="80" t="s">
        <v>68</v>
      </c>
      <c r="AM492" s="80" t="s">
        <v>69</v>
      </c>
      <c r="AN492" s="80" t="s">
        <v>70</v>
      </c>
      <c r="AO492" s="95"/>
      <c r="AP492" s="96"/>
      <c r="AQ492" s="96"/>
      <c r="AR492" s="96"/>
      <c r="AS492" s="96"/>
      <c r="AT492" s="96"/>
      <c r="AU492" s="96"/>
      <c r="AV492" s="96"/>
      <c r="AW492" s="88" t="s">
        <v>79</v>
      </c>
      <c r="AX492" s="82">
        <v>21</v>
      </c>
      <c r="AY492" s="51">
        <f>Table1[[#This Row],[Surgery Date]]+Table1[[#This Row],[Days Post Injection]]</f>
        <v>42671</v>
      </c>
      <c r="AZ492" s="75">
        <v>667485740</v>
      </c>
      <c r="BA492" s="1" t="s">
        <v>71</v>
      </c>
      <c r="BB492" s="1" t="s">
        <v>71</v>
      </c>
      <c r="BC492" s="6" t="s">
        <v>71</v>
      </c>
      <c r="BD492" s="1" t="s">
        <v>103</v>
      </c>
      <c r="BE492" s="1">
        <v>0.53288177216838262</v>
      </c>
      <c r="BF492" s="1" t="s">
        <v>102</v>
      </c>
      <c r="BG492" s="1">
        <v>0.43166051121980592</v>
      </c>
    </row>
    <row r="493" spans="1:59" ht="12.75" customHeight="1">
      <c r="A493" s="136" t="s">
        <v>672</v>
      </c>
      <c r="B493" s="121">
        <v>42427</v>
      </c>
      <c r="C493" s="121">
        <v>42675</v>
      </c>
      <c r="D493" s="8" t="s">
        <v>826</v>
      </c>
      <c r="E493" s="6" t="s">
        <v>61</v>
      </c>
      <c r="F493" s="6">
        <v>241037</v>
      </c>
      <c r="G493" s="6" t="s">
        <v>120</v>
      </c>
      <c r="H493" s="6">
        <f>Table1[[#This Row],[Surgery Date]]-Table1[[#This Row],[Birth Date]]</f>
        <v>248</v>
      </c>
      <c r="I493" s="6" t="s">
        <v>768</v>
      </c>
      <c r="J493" s="6" t="s">
        <v>64</v>
      </c>
      <c r="K493" s="52">
        <v>25.9</v>
      </c>
      <c r="L493" s="52">
        <v>463.9</v>
      </c>
      <c r="M493" s="19" t="s">
        <v>78</v>
      </c>
      <c r="N493" s="33" t="e">
        <v>#N/A</v>
      </c>
      <c r="O493" s="62" t="e">
        <v>#N/A</v>
      </c>
      <c r="P493" s="62" t="e">
        <v>#N/A</v>
      </c>
      <c r="Q493" s="62" t="e">
        <v>#N/A</v>
      </c>
      <c r="R493" s="68" t="e">
        <v>#N/A</v>
      </c>
      <c r="S493" s="62" t="e">
        <v>#N/A</v>
      </c>
      <c r="T493" s="62" t="e">
        <v>#N/A</v>
      </c>
      <c r="U493" s="62" t="e">
        <v>#N/A</v>
      </c>
      <c r="V493" s="62" t="e">
        <v>#N/A</v>
      </c>
      <c r="W493" s="62" t="e">
        <v>#N/A</v>
      </c>
      <c r="X493" s="62" t="e">
        <v>#N/A</v>
      </c>
      <c r="Y493" s="62" t="e">
        <v>#N/A</v>
      </c>
      <c r="Z493" s="62" t="e">
        <v>#N/A</v>
      </c>
      <c r="AA493" s="62" t="e">
        <v>#N/A</v>
      </c>
      <c r="AB493" s="50"/>
      <c r="AC493" s="40" t="s">
        <v>66</v>
      </c>
      <c r="AD493" s="60" t="e">
        <v>#N/A</v>
      </c>
      <c r="AE493" s="74" t="e">
        <v>#N/A</v>
      </c>
      <c r="AF493" s="61" t="e">
        <v>#N/A</v>
      </c>
      <c r="AG493" s="80" t="s">
        <v>197</v>
      </c>
      <c r="AH493" s="83">
        <v>2.1</v>
      </c>
      <c r="AI493" s="83">
        <v>-0.33</v>
      </c>
      <c r="AJ493" s="89">
        <v>1.5</v>
      </c>
      <c r="AK493" s="84">
        <v>0</v>
      </c>
      <c r="AL493" s="80" t="s">
        <v>68</v>
      </c>
      <c r="AM493" s="80" t="s">
        <v>69</v>
      </c>
      <c r="AN493" s="80" t="s">
        <v>70</v>
      </c>
      <c r="AO493" s="91"/>
      <c r="AP493" s="80"/>
      <c r="AQ493" s="80"/>
      <c r="AR493" s="80"/>
      <c r="AS493" s="80"/>
      <c r="AT493" s="80"/>
      <c r="AU493" s="80"/>
      <c r="AV493" s="80"/>
      <c r="AW493" s="80"/>
      <c r="AX493" s="82">
        <v>21</v>
      </c>
      <c r="AY493" s="23">
        <f>Table1[[#This Row],[Surgery Date]]+Table1[[#This Row],[Days Post Injection]]</f>
        <v>42696</v>
      </c>
      <c r="AZ493" s="75">
        <v>579984064</v>
      </c>
      <c r="BA493" s="6" t="s">
        <v>71</v>
      </c>
      <c r="BB493" s="8" t="s">
        <v>71</v>
      </c>
      <c r="BC493" s="8" t="s">
        <v>72</v>
      </c>
      <c r="BD493" s="1" t="s">
        <v>305</v>
      </c>
      <c r="BE493" s="1">
        <v>0.57581869883604897</v>
      </c>
      <c r="BF493" s="1" t="s">
        <v>170</v>
      </c>
      <c r="BG493" s="1">
        <v>0.4193220806279791</v>
      </c>
    </row>
    <row r="494" spans="1:59" ht="12.75" customHeight="1">
      <c r="A494" s="136" t="s">
        <v>672</v>
      </c>
      <c r="B494" s="121">
        <v>42427</v>
      </c>
      <c r="C494" s="121">
        <v>42675</v>
      </c>
      <c r="D494" s="8" t="s">
        <v>827</v>
      </c>
      <c r="E494" s="6" t="s">
        <v>61</v>
      </c>
      <c r="F494" s="6">
        <v>241039</v>
      </c>
      <c r="G494" s="6" t="s">
        <v>120</v>
      </c>
      <c r="H494" s="6">
        <f>Table1[[#This Row],[Surgery Date]]-Table1[[#This Row],[Birth Date]]</f>
        <v>248</v>
      </c>
      <c r="I494" s="6" t="s">
        <v>768</v>
      </c>
      <c r="J494" s="6" t="s">
        <v>64</v>
      </c>
      <c r="K494" s="52">
        <v>23.8</v>
      </c>
      <c r="L494" s="52">
        <v>444.6</v>
      </c>
      <c r="M494" s="19" t="s">
        <v>78</v>
      </c>
      <c r="N494" s="33" t="e">
        <v>#N/A</v>
      </c>
      <c r="O494" s="62" t="e">
        <v>#N/A</v>
      </c>
      <c r="P494" s="62" t="e">
        <v>#N/A</v>
      </c>
      <c r="Q494" s="62" t="e">
        <v>#N/A</v>
      </c>
      <c r="R494" s="68" t="e">
        <v>#N/A</v>
      </c>
      <c r="S494" s="62" t="e">
        <v>#N/A</v>
      </c>
      <c r="T494" s="62" t="e">
        <v>#N/A</v>
      </c>
      <c r="U494" s="62" t="e">
        <v>#N/A</v>
      </c>
      <c r="V494" s="62" t="e">
        <v>#N/A</v>
      </c>
      <c r="W494" s="62" t="e">
        <v>#N/A</v>
      </c>
      <c r="X494" s="62" t="e">
        <v>#N/A</v>
      </c>
      <c r="Y494" s="62" t="e">
        <v>#N/A</v>
      </c>
      <c r="Z494" s="62" t="e">
        <v>#N/A</v>
      </c>
      <c r="AA494" s="62" t="e">
        <v>#N/A</v>
      </c>
      <c r="AB494" s="50"/>
      <c r="AC494" s="40" t="s">
        <v>66</v>
      </c>
      <c r="AD494" s="60" t="e">
        <v>#N/A</v>
      </c>
      <c r="AE494" s="74" t="e">
        <v>#N/A</v>
      </c>
      <c r="AF494" s="61" t="e">
        <v>#N/A</v>
      </c>
      <c r="AG494" s="80" t="s">
        <v>88</v>
      </c>
      <c r="AH494" s="83">
        <v>-3.98</v>
      </c>
      <c r="AI494" s="83">
        <v>-3.4</v>
      </c>
      <c r="AJ494" s="89" t="s">
        <v>828</v>
      </c>
      <c r="AK494" s="84">
        <v>0</v>
      </c>
      <c r="AL494" s="80" t="s">
        <v>68</v>
      </c>
      <c r="AM494" s="80" t="s">
        <v>69</v>
      </c>
      <c r="AN494" s="80" t="s">
        <v>70</v>
      </c>
      <c r="AO494" s="91"/>
      <c r="AP494" s="80"/>
      <c r="AQ494" s="80"/>
      <c r="AR494" s="80"/>
      <c r="AS494" s="80"/>
      <c r="AT494" s="80"/>
      <c r="AU494" s="80"/>
      <c r="AV494" s="80"/>
      <c r="AW494" s="80"/>
      <c r="AX494" s="82">
        <v>21</v>
      </c>
      <c r="AY494" s="23">
        <f>Table1[[#This Row],[Surgery Date]]+Table1[[#This Row],[Days Post Injection]]</f>
        <v>42696</v>
      </c>
      <c r="AZ494" s="75">
        <v>579983276</v>
      </c>
      <c r="BA494" s="6" t="s">
        <v>71</v>
      </c>
      <c r="BB494" s="8" t="s">
        <v>71</v>
      </c>
      <c r="BC494" s="8" t="s">
        <v>72</v>
      </c>
      <c r="BD494" s="1" t="e">
        <v>#NUM!</v>
      </c>
      <c r="BE494" s="1" t="e">
        <v>#NUM!</v>
      </c>
      <c r="BF494" s="1" t="e">
        <v>#NUM!</v>
      </c>
      <c r="BG494" s="1" t="e">
        <v>#NUM!</v>
      </c>
    </row>
    <row r="495" spans="1:59" ht="12.75" customHeight="1">
      <c r="A495" s="136" t="s">
        <v>672</v>
      </c>
      <c r="B495" s="121">
        <v>42582</v>
      </c>
      <c r="C495" s="121">
        <v>42773</v>
      </c>
      <c r="D495" s="8" t="s">
        <v>829</v>
      </c>
      <c r="E495" s="6" t="s">
        <v>61</v>
      </c>
      <c r="F495" s="6">
        <v>271473</v>
      </c>
      <c r="G495" s="6" t="s">
        <v>62</v>
      </c>
      <c r="H495" s="6">
        <f>Table1[[#This Row],[Surgery Date]]-Table1[[#This Row],[Birth Date]]</f>
        <v>191</v>
      </c>
      <c r="I495" s="6" t="s">
        <v>787</v>
      </c>
      <c r="J495" s="6" t="s">
        <v>64</v>
      </c>
      <c r="K495" s="52">
        <v>31.3</v>
      </c>
      <c r="L495" s="52">
        <v>501.8</v>
      </c>
      <c r="M495" s="19" t="s">
        <v>78</v>
      </c>
      <c r="N495" s="33" t="e">
        <v>#N/A</v>
      </c>
      <c r="O495" s="62" t="e">
        <v>#N/A</v>
      </c>
      <c r="P495" s="62" t="e">
        <v>#N/A</v>
      </c>
      <c r="Q495" s="62" t="e">
        <v>#N/A</v>
      </c>
      <c r="R495" s="68" t="e">
        <v>#N/A</v>
      </c>
      <c r="S495" s="62" t="e">
        <v>#N/A</v>
      </c>
      <c r="T495" s="62" t="e">
        <v>#N/A</v>
      </c>
      <c r="U495" s="62" t="e">
        <v>#N/A</v>
      </c>
      <c r="V495" s="62" t="e">
        <v>#N/A</v>
      </c>
      <c r="W495" s="62" t="e">
        <v>#N/A</v>
      </c>
      <c r="X495" s="62" t="e">
        <v>#N/A</v>
      </c>
      <c r="Y495" s="62" t="e">
        <v>#N/A</v>
      </c>
      <c r="Z495" s="62" t="e">
        <v>#N/A</v>
      </c>
      <c r="AA495" s="62" t="e">
        <v>#N/A</v>
      </c>
      <c r="AB495" s="50"/>
      <c r="AC495" s="40" t="s">
        <v>66</v>
      </c>
      <c r="AD495" s="60" t="e">
        <v>#N/A</v>
      </c>
      <c r="AE495" s="74" t="e">
        <v>#N/A</v>
      </c>
      <c r="AF495" s="61" t="e">
        <v>#N/A</v>
      </c>
      <c r="AG495" s="80" t="s">
        <v>88</v>
      </c>
      <c r="AH495" s="83">
        <v>-4.4000000000000004</v>
      </c>
      <c r="AI495" s="83">
        <v>-3.4</v>
      </c>
      <c r="AJ495" s="89">
        <v>2.9</v>
      </c>
      <c r="AK495" s="84">
        <v>0</v>
      </c>
      <c r="AL495" s="80" t="s">
        <v>68</v>
      </c>
      <c r="AM495" s="80" t="s">
        <v>69</v>
      </c>
      <c r="AN495" s="80" t="s">
        <v>70</v>
      </c>
      <c r="AO495" s="91"/>
      <c r="AP495" s="80"/>
      <c r="AQ495" s="80"/>
      <c r="AR495" s="80"/>
      <c r="AS495" s="80"/>
      <c r="AT495" s="80"/>
      <c r="AU495" s="80"/>
      <c r="AV495" s="80"/>
      <c r="AW495" s="80"/>
      <c r="AX495" s="82">
        <v>21</v>
      </c>
      <c r="AY495" s="23">
        <f>Table1[[#This Row],[Surgery Date]]+Table1[[#This Row],[Days Post Injection]]</f>
        <v>42794</v>
      </c>
      <c r="AZ495" s="75">
        <v>590042507</v>
      </c>
      <c r="BA495" s="6" t="s">
        <v>71</v>
      </c>
      <c r="BB495" s="6" t="s">
        <v>71</v>
      </c>
      <c r="BC495" s="18" t="s">
        <v>72</v>
      </c>
      <c r="BD495" s="1" t="s">
        <v>121</v>
      </c>
      <c r="BE495" s="1">
        <v>0.74265204791292116</v>
      </c>
      <c r="BF495" s="1" t="s">
        <v>314</v>
      </c>
      <c r="BG495" s="1">
        <v>0.14257721075743834</v>
      </c>
    </row>
    <row r="496" spans="1:59" ht="12.75" customHeight="1">
      <c r="A496" s="136" t="s">
        <v>672</v>
      </c>
      <c r="B496" s="121">
        <v>42582</v>
      </c>
      <c r="C496" s="121">
        <v>42773</v>
      </c>
      <c r="D496" s="18" t="s">
        <v>830</v>
      </c>
      <c r="E496" s="6" t="s">
        <v>61</v>
      </c>
      <c r="F496" s="6">
        <v>271480</v>
      </c>
      <c r="G496" s="6" t="s">
        <v>120</v>
      </c>
      <c r="H496" s="6">
        <f>Table1[[#This Row],[Surgery Date]]-Table1[[#This Row],[Birth Date]]</f>
        <v>191</v>
      </c>
      <c r="I496" s="6" t="s">
        <v>787</v>
      </c>
      <c r="J496" s="6" t="s">
        <v>64</v>
      </c>
      <c r="K496" s="52">
        <v>24.6</v>
      </c>
      <c r="L496" s="52">
        <v>492.2</v>
      </c>
      <c r="M496" s="19" t="s">
        <v>78</v>
      </c>
      <c r="N496" s="33" t="e">
        <v>#N/A</v>
      </c>
      <c r="O496" s="64" t="e">
        <v>#N/A</v>
      </c>
      <c r="P496" s="64" t="e">
        <v>#N/A</v>
      </c>
      <c r="Q496" s="64" t="e">
        <v>#N/A</v>
      </c>
      <c r="R496" s="70" t="e">
        <v>#N/A</v>
      </c>
      <c r="S496" s="64" t="e">
        <v>#N/A</v>
      </c>
      <c r="T496" s="64" t="e">
        <v>#N/A</v>
      </c>
      <c r="U496" s="64" t="e">
        <v>#N/A</v>
      </c>
      <c r="V496" s="64" t="e">
        <v>#N/A</v>
      </c>
      <c r="W496" s="64" t="e">
        <v>#N/A</v>
      </c>
      <c r="X496" s="64" t="e">
        <v>#N/A</v>
      </c>
      <c r="Y496" s="64" t="e">
        <v>#N/A</v>
      </c>
      <c r="Z496" s="64" t="e">
        <v>#N/A</v>
      </c>
      <c r="AA496" s="64" t="e">
        <v>#N/A</v>
      </c>
      <c r="AB496" s="45"/>
      <c r="AC496" s="40" t="s">
        <v>66</v>
      </c>
      <c r="AD496" s="60" t="e">
        <v>#N/A</v>
      </c>
      <c r="AE496" s="74" t="e">
        <v>#N/A</v>
      </c>
      <c r="AF496" s="61" t="e">
        <v>#N/A</v>
      </c>
      <c r="AG496" s="84" t="s">
        <v>367</v>
      </c>
      <c r="AH496" s="83">
        <v>2.68</v>
      </c>
      <c r="AI496" s="89" t="s">
        <v>831</v>
      </c>
      <c r="AJ496" s="83">
        <v>1.8</v>
      </c>
      <c r="AK496" s="80">
        <v>0</v>
      </c>
      <c r="AL496" s="80" t="s">
        <v>68</v>
      </c>
      <c r="AM496" s="80" t="s">
        <v>69</v>
      </c>
      <c r="AN496" s="80" t="s">
        <v>70</v>
      </c>
      <c r="AO496" s="82"/>
      <c r="AP496" s="84"/>
      <c r="AQ496" s="84"/>
      <c r="AR496" s="84"/>
      <c r="AS496" s="84"/>
      <c r="AT496" s="84"/>
      <c r="AU496" s="84"/>
      <c r="AV496" s="84"/>
      <c r="AW496" s="84"/>
      <c r="AX496" s="82">
        <v>21</v>
      </c>
      <c r="AY496" s="13">
        <f>Table1[[#This Row],[Surgery Date]]+Table1[[#This Row],[Days Post Injection]]</f>
        <v>42794</v>
      </c>
      <c r="AZ496" s="75">
        <v>590066126</v>
      </c>
      <c r="BA496" s="8" t="s">
        <v>71</v>
      </c>
      <c r="BB496" s="8" t="s">
        <v>71</v>
      </c>
      <c r="BC496" s="18" t="s">
        <v>72</v>
      </c>
      <c r="BD496" s="1" t="s">
        <v>102</v>
      </c>
      <c r="BE496" s="1">
        <v>0.54221109477800611</v>
      </c>
      <c r="BF496" s="1" t="s">
        <v>103</v>
      </c>
      <c r="BG496" s="1">
        <v>0.30350569008187162</v>
      </c>
    </row>
    <row r="497" spans="1:59" ht="12.75" customHeight="1">
      <c r="A497" s="136" t="s">
        <v>672</v>
      </c>
      <c r="B497" s="121">
        <v>42582</v>
      </c>
      <c r="C497" s="121">
        <v>42775</v>
      </c>
      <c r="D497" s="8" t="s">
        <v>832</v>
      </c>
      <c r="E497" s="6" t="s">
        <v>76</v>
      </c>
      <c r="F497" s="6">
        <v>271479</v>
      </c>
      <c r="G497" s="6" t="s">
        <v>120</v>
      </c>
      <c r="H497" s="6">
        <f>Table1[[#This Row],[Surgery Date]]-Table1[[#This Row],[Birth Date]]</f>
        <v>193</v>
      </c>
      <c r="I497" s="6" t="s">
        <v>787</v>
      </c>
      <c r="J497" s="6" t="s">
        <v>77</v>
      </c>
      <c r="K497" s="52">
        <v>24.7</v>
      </c>
      <c r="L497" s="52">
        <v>442.5</v>
      </c>
      <c r="M497" s="19" t="s">
        <v>78</v>
      </c>
      <c r="N497" s="33" t="e">
        <v>#N/A</v>
      </c>
      <c r="O497" s="62" t="e">
        <v>#N/A</v>
      </c>
      <c r="P497" s="62" t="e">
        <v>#N/A</v>
      </c>
      <c r="Q497" s="62" t="e">
        <v>#N/A</v>
      </c>
      <c r="R497" s="68" t="e">
        <v>#N/A</v>
      </c>
      <c r="S497" s="62" t="e">
        <v>#N/A</v>
      </c>
      <c r="T497" s="62" t="e">
        <v>#N/A</v>
      </c>
      <c r="U497" s="62" t="e">
        <v>#N/A</v>
      </c>
      <c r="V497" s="62" t="e">
        <v>#N/A</v>
      </c>
      <c r="W497" s="62" t="e">
        <v>#N/A</v>
      </c>
      <c r="X497" s="62" t="e">
        <v>#N/A</v>
      </c>
      <c r="Y497" s="62" t="e">
        <v>#N/A</v>
      </c>
      <c r="Z497" s="62" t="e">
        <v>#N/A</v>
      </c>
      <c r="AA497" s="62" t="e">
        <v>#N/A</v>
      </c>
      <c r="AB497" s="50"/>
      <c r="AC497" s="40" t="s">
        <v>66</v>
      </c>
      <c r="AD497" s="60" t="e">
        <v>#N/A</v>
      </c>
      <c r="AE497" s="74" t="e">
        <v>#N/A</v>
      </c>
      <c r="AF497" s="61" t="e">
        <v>#N/A</v>
      </c>
      <c r="AG497" s="80" t="s">
        <v>88</v>
      </c>
      <c r="AH497" s="83">
        <v>-4.2300000000000004</v>
      </c>
      <c r="AI497" s="83">
        <v>-3.4</v>
      </c>
      <c r="AJ497" s="89">
        <v>2.9</v>
      </c>
      <c r="AK497" s="84">
        <v>0</v>
      </c>
      <c r="AL497" s="80" t="s">
        <v>68</v>
      </c>
      <c r="AM497" s="80" t="s">
        <v>69</v>
      </c>
      <c r="AN497" s="80" t="s">
        <v>70</v>
      </c>
      <c r="AO497" s="91"/>
      <c r="AP497" s="80"/>
      <c r="AQ497" s="80"/>
      <c r="AR497" s="80"/>
      <c r="AS497" s="80"/>
      <c r="AT497" s="80"/>
      <c r="AU497" s="80"/>
      <c r="AV497" s="80"/>
      <c r="AW497" s="80" t="s">
        <v>79</v>
      </c>
      <c r="AX497" s="82">
        <v>21</v>
      </c>
      <c r="AY497" s="23">
        <f>Table1[[#This Row],[Surgery Date]]+Table1[[#This Row],[Days Post Injection]]</f>
        <v>42796</v>
      </c>
      <c r="AZ497" s="75">
        <v>666092827</v>
      </c>
      <c r="BA497" s="6" t="s">
        <v>71</v>
      </c>
      <c r="BB497" s="6" t="s">
        <v>71</v>
      </c>
      <c r="BC497" s="6" t="s">
        <v>71</v>
      </c>
      <c r="BD497" s="1" t="s">
        <v>89</v>
      </c>
      <c r="BE497" s="1">
        <v>0.97168130308312595</v>
      </c>
      <c r="BF497" s="1" t="s">
        <v>174</v>
      </c>
      <c r="BG497" s="1">
        <v>2.7306952052006183E-2</v>
      </c>
    </row>
    <row r="498" spans="1:59" ht="12.75" customHeight="1">
      <c r="A498" s="136" t="s">
        <v>672</v>
      </c>
      <c r="B498" s="121">
        <v>42584</v>
      </c>
      <c r="C498" s="121">
        <v>42775</v>
      </c>
      <c r="D498" s="8" t="s">
        <v>833</v>
      </c>
      <c r="E498" s="6" t="s">
        <v>76</v>
      </c>
      <c r="F498" s="6">
        <v>272141</v>
      </c>
      <c r="G498" s="6" t="s">
        <v>62</v>
      </c>
      <c r="H498" s="6">
        <f>Table1[[#This Row],[Surgery Date]]-Table1[[#This Row],[Birth Date]]</f>
        <v>191</v>
      </c>
      <c r="I498" s="6" t="s">
        <v>787</v>
      </c>
      <c r="J498" s="6" t="s">
        <v>77</v>
      </c>
      <c r="K498" s="52">
        <v>29.4</v>
      </c>
      <c r="L498" s="52">
        <v>451.9</v>
      </c>
      <c r="M498" s="19" t="s">
        <v>78</v>
      </c>
      <c r="N498" s="33" t="e">
        <v>#N/A</v>
      </c>
      <c r="O498" s="62" t="e">
        <v>#N/A</v>
      </c>
      <c r="P498" s="62" t="e">
        <v>#N/A</v>
      </c>
      <c r="Q498" s="62" t="e">
        <v>#N/A</v>
      </c>
      <c r="R498" s="68" t="e">
        <v>#N/A</v>
      </c>
      <c r="S498" s="62" t="e">
        <v>#N/A</v>
      </c>
      <c r="T498" s="62" t="e">
        <v>#N/A</v>
      </c>
      <c r="U498" s="62" t="e">
        <v>#N/A</v>
      </c>
      <c r="V498" s="62" t="e">
        <v>#N/A</v>
      </c>
      <c r="W498" s="62" t="e">
        <v>#N/A</v>
      </c>
      <c r="X498" s="62" t="e">
        <v>#N/A</v>
      </c>
      <c r="Y498" s="62" t="e">
        <v>#N/A</v>
      </c>
      <c r="Z498" s="62" t="e">
        <v>#N/A</v>
      </c>
      <c r="AA498" s="62" t="e">
        <v>#N/A</v>
      </c>
      <c r="AB498" s="50"/>
      <c r="AC498" s="40" t="s">
        <v>66</v>
      </c>
      <c r="AD498" s="60" t="e">
        <v>#N/A</v>
      </c>
      <c r="AE498" s="74" t="e">
        <v>#N/A</v>
      </c>
      <c r="AF498" s="61" t="e">
        <v>#N/A</v>
      </c>
      <c r="AG498" s="80" t="s">
        <v>93</v>
      </c>
      <c r="AH498" s="83">
        <v>0.26</v>
      </c>
      <c r="AI498" s="83">
        <v>-0.27</v>
      </c>
      <c r="AJ498" s="89">
        <v>0.8</v>
      </c>
      <c r="AK498" s="84">
        <v>0</v>
      </c>
      <c r="AL498" s="80" t="s">
        <v>68</v>
      </c>
      <c r="AM498" s="80" t="s">
        <v>69</v>
      </c>
      <c r="AN498" s="80" t="s">
        <v>70</v>
      </c>
      <c r="AO498" s="91"/>
      <c r="AP498" s="80"/>
      <c r="AQ498" s="80"/>
      <c r="AR498" s="80"/>
      <c r="AS498" s="80"/>
      <c r="AT498" s="80"/>
      <c r="AU498" s="80"/>
      <c r="AV498" s="80"/>
      <c r="AW498" s="80" t="s">
        <v>79</v>
      </c>
      <c r="AX498" s="82">
        <v>21</v>
      </c>
      <c r="AY498" s="23">
        <f>Table1[[#This Row],[Surgery Date]]+Table1[[#This Row],[Days Post Injection]]</f>
        <v>42796</v>
      </c>
      <c r="AZ498" s="75">
        <v>668365816</v>
      </c>
      <c r="BA498" s="6" t="s">
        <v>71</v>
      </c>
      <c r="BB498" s="6" t="s">
        <v>71</v>
      </c>
      <c r="BC498" s="6" t="s">
        <v>71</v>
      </c>
      <c r="BD498" s="1" t="s">
        <v>95</v>
      </c>
      <c r="BE498" s="1">
        <v>0.50941531318455624</v>
      </c>
      <c r="BF498" s="1" t="s">
        <v>96</v>
      </c>
      <c r="BG498" s="1">
        <v>0.45014961701610035</v>
      </c>
    </row>
    <row r="499" spans="1:59" ht="12.75" customHeight="1">
      <c r="A499" s="136" t="s">
        <v>672</v>
      </c>
      <c r="B499" s="121">
        <v>42528</v>
      </c>
      <c r="C499" s="121">
        <v>42776</v>
      </c>
      <c r="D499" s="18" t="s">
        <v>834</v>
      </c>
      <c r="E499" s="6" t="s">
        <v>76</v>
      </c>
      <c r="F499" s="6">
        <v>262121</v>
      </c>
      <c r="G499" s="6" t="s">
        <v>62</v>
      </c>
      <c r="H499" s="6">
        <f>Table1[[#This Row],[Surgery Date]]-Table1[[#This Row],[Birth Date]]</f>
        <v>248</v>
      </c>
      <c r="I499" s="6" t="s">
        <v>768</v>
      </c>
      <c r="J499" s="6" t="s">
        <v>77</v>
      </c>
      <c r="K499" s="52">
        <v>28.8</v>
      </c>
      <c r="L499" s="52">
        <v>433.7</v>
      </c>
      <c r="M499" s="6" t="s">
        <v>78</v>
      </c>
      <c r="N499" s="33" t="e">
        <v>#N/A</v>
      </c>
      <c r="O499" s="64" t="e">
        <v>#N/A</v>
      </c>
      <c r="P499" s="64" t="e">
        <v>#N/A</v>
      </c>
      <c r="Q499" s="64" t="e">
        <v>#N/A</v>
      </c>
      <c r="R499" s="70" t="e">
        <v>#N/A</v>
      </c>
      <c r="S499" s="64" t="e">
        <v>#N/A</v>
      </c>
      <c r="T499" s="64" t="e">
        <v>#N/A</v>
      </c>
      <c r="U499" s="64" t="e">
        <v>#N/A</v>
      </c>
      <c r="V499" s="64" t="e">
        <v>#N/A</v>
      </c>
      <c r="W499" s="64" t="e">
        <v>#N/A</v>
      </c>
      <c r="X499" s="64" t="e">
        <v>#N/A</v>
      </c>
      <c r="Y499" s="64" t="e">
        <v>#N/A</v>
      </c>
      <c r="Z499" s="64" t="e">
        <v>#N/A</v>
      </c>
      <c r="AA499" s="64" t="e">
        <v>#N/A</v>
      </c>
      <c r="AB499" s="45"/>
      <c r="AC499" s="40" t="s">
        <v>66</v>
      </c>
      <c r="AD499" s="60" t="e">
        <v>#N/A</v>
      </c>
      <c r="AE499" s="74" t="e">
        <v>#N/A</v>
      </c>
      <c r="AF499" s="61" t="e">
        <v>#N/A</v>
      </c>
      <c r="AG499" s="84" t="s">
        <v>100</v>
      </c>
      <c r="AH499" s="83">
        <v>2.4</v>
      </c>
      <c r="AI499" s="89">
        <v>-0.4</v>
      </c>
      <c r="AJ499" s="83">
        <v>1.8</v>
      </c>
      <c r="AK499" s="80">
        <v>0</v>
      </c>
      <c r="AL499" s="80" t="s">
        <v>68</v>
      </c>
      <c r="AM499" s="80" t="s">
        <v>69</v>
      </c>
      <c r="AN499" s="80" t="s">
        <v>70</v>
      </c>
      <c r="AO499" s="82"/>
      <c r="AP499" s="84"/>
      <c r="AQ499" s="84"/>
      <c r="AR499" s="84"/>
      <c r="AS499" s="84"/>
      <c r="AT499" s="84"/>
      <c r="AU499" s="84"/>
      <c r="AV499" s="84"/>
      <c r="AW499" s="88" t="s">
        <v>79</v>
      </c>
      <c r="AX499" s="82">
        <v>21</v>
      </c>
      <c r="AY499" s="13">
        <f>Table1[[#This Row],[Surgery Date]]+Table1[[#This Row],[Days Post Injection]]</f>
        <v>42797</v>
      </c>
      <c r="AZ499" s="75">
        <v>668743470</v>
      </c>
      <c r="BA499" s="8" t="s">
        <v>71</v>
      </c>
      <c r="BB499" s="8" t="s">
        <v>71</v>
      </c>
      <c r="BC499" s="8" t="s">
        <v>71</v>
      </c>
      <c r="BD499" s="1" t="s">
        <v>170</v>
      </c>
      <c r="BE499" s="1">
        <v>0.53292654608325596</v>
      </c>
      <c r="BF499" s="1" t="s">
        <v>305</v>
      </c>
      <c r="BG499" s="1">
        <v>0.40258683326080269</v>
      </c>
    </row>
    <row r="500" spans="1:59" ht="12.75" customHeight="1">
      <c r="A500" s="136" t="s">
        <v>672</v>
      </c>
      <c r="B500" s="121">
        <v>42696</v>
      </c>
      <c r="C500" s="121">
        <v>42818</v>
      </c>
      <c r="D500" s="18" t="s">
        <v>835</v>
      </c>
      <c r="E500" s="6" t="s">
        <v>76</v>
      </c>
      <c r="F500" s="6">
        <v>293576</v>
      </c>
      <c r="G500" s="6" t="s">
        <v>120</v>
      </c>
      <c r="H500" s="6">
        <f>Table1[[#This Row],[Surgery Date]]-Table1[[#This Row],[Birth Date]]</f>
        <v>122</v>
      </c>
      <c r="I500" s="6" t="s">
        <v>765</v>
      </c>
      <c r="J500" s="6" t="s">
        <v>77</v>
      </c>
      <c r="K500" s="52">
        <v>21.9</v>
      </c>
      <c r="L500" s="52">
        <v>466.4</v>
      </c>
      <c r="M500" s="19" t="s">
        <v>78</v>
      </c>
      <c r="N500" s="33" t="e">
        <v>#N/A</v>
      </c>
      <c r="O500" s="64" t="e">
        <v>#N/A</v>
      </c>
      <c r="P500" s="64" t="e">
        <v>#N/A</v>
      </c>
      <c r="Q500" s="64" t="e">
        <v>#N/A</v>
      </c>
      <c r="R500" s="70" t="e">
        <v>#N/A</v>
      </c>
      <c r="S500" s="64" t="e">
        <v>#N/A</v>
      </c>
      <c r="T500" s="64" t="e">
        <v>#N/A</v>
      </c>
      <c r="U500" s="64" t="e">
        <v>#N/A</v>
      </c>
      <c r="V500" s="64" t="e">
        <v>#N/A</v>
      </c>
      <c r="W500" s="64" t="e">
        <v>#N/A</v>
      </c>
      <c r="X500" s="64" t="e">
        <v>#N/A</v>
      </c>
      <c r="Y500" s="64" t="e">
        <v>#N/A</v>
      </c>
      <c r="Z500" s="64" t="e">
        <v>#N/A</v>
      </c>
      <c r="AA500" s="64" t="e">
        <v>#N/A</v>
      </c>
      <c r="AB500" s="45"/>
      <c r="AC500" s="40" t="s">
        <v>66</v>
      </c>
      <c r="AD500" s="60" t="e">
        <v>#N/A</v>
      </c>
      <c r="AE500" s="74" t="e">
        <v>#N/A</v>
      </c>
      <c r="AF500" s="61" t="e">
        <v>#N/A</v>
      </c>
      <c r="AG500" s="84" t="s">
        <v>88</v>
      </c>
      <c r="AH500" s="83">
        <v>-4.1900000000000004</v>
      </c>
      <c r="AI500" s="89">
        <v>-3.4</v>
      </c>
      <c r="AJ500" s="83">
        <v>2.9</v>
      </c>
      <c r="AK500" s="80">
        <v>0</v>
      </c>
      <c r="AL500" s="80" t="s">
        <v>68</v>
      </c>
      <c r="AM500" s="80" t="s">
        <v>69</v>
      </c>
      <c r="AN500" s="80" t="s">
        <v>70</v>
      </c>
      <c r="AO500" s="82"/>
      <c r="AP500" s="84"/>
      <c r="AQ500" s="84"/>
      <c r="AR500" s="84"/>
      <c r="AS500" s="84"/>
      <c r="AT500" s="84"/>
      <c r="AU500" s="84"/>
      <c r="AV500" s="93"/>
      <c r="AW500" s="88" t="s">
        <v>79</v>
      </c>
      <c r="AX500" s="82">
        <v>21</v>
      </c>
      <c r="AY500" s="13">
        <f>Table1[[#This Row],[Surgery Date]]+Table1[[#This Row],[Days Post Injection]]</f>
        <v>42839</v>
      </c>
      <c r="AZ500" s="75">
        <v>674928920</v>
      </c>
      <c r="BA500" s="8" t="s">
        <v>71</v>
      </c>
      <c r="BB500" s="8" t="s">
        <v>71</v>
      </c>
      <c r="BC500" s="8" t="s">
        <v>80</v>
      </c>
      <c r="BD500" s="1" t="s">
        <v>89</v>
      </c>
      <c r="BE500" s="1">
        <v>0.96555686621000536</v>
      </c>
      <c r="BF500" s="1" t="s">
        <v>98</v>
      </c>
      <c r="BG500" s="1">
        <v>2.3945690930306587E-2</v>
      </c>
    </row>
    <row r="501" spans="1:59" ht="12.75" customHeight="1">
      <c r="A501" s="136" t="s">
        <v>672</v>
      </c>
      <c r="B501" s="121"/>
      <c r="C501" s="121">
        <v>42332</v>
      </c>
      <c r="D501" s="8" t="s">
        <v>836</v>
      </c>
      <c r="E501" s="8" t="s">
        <v>685</v>
      </c>
      <c r="F501" s="6">
        <v>196492</v>
      </c>
      <c r="G501" s="6" t="s">
        <v>62</v>
      </c>
      <c r="H501" s="6">
        <v>273</v>
      </c>
      <c r="I501" s="6" t="s">
        <v>768</v>
      </c>
      <c r="J501" s="6" t="s">
        <v>77</v>
      </c>
      <c r="K501" s="52">
        <v>28.1</v>
      </c>
      <c r="L501" s="52" t="e">
        <v>#N/A</v>
      </c>
      <c r="M501" s="19" t="s">
        <v>78</v>
      </c>
      <c r="N501" s="33" t="e">
        <v>#N/A</v>
      </c>
      <c r="O501" s="61" t="e">
        <v>#N/A</v>
      </c>
      <c r="P501" s="61" t="e">
        <v>#N/A</v>
      </c>
      <c r="Q501" s="61" t="e">
        <v>#N/A</v>
      </c>
      <c r="R501" s="68" t="e">
        <v>#N/A</v>
      </c>
      <c r="S501" s="61" t="e">
        <v>#N/A</v>
      </c>
      <c r="T501" s="61" t="e">
        <v>#N/A</v>
      </c>
      <c r="U501" s="61" t="e">
        <v>#N/A</v>
      </c>
      <c r="V501" s="61" t="e">
        <v>#N/A</v>
      </c>
      <c r="W501" s="61" t="e">
        <v>#N/A</v>
      </c>
      <c r="X501" s="61" t="e">
        <v>#N/A</v>
      </c>
      <c r="Y501" s="61" t="e">
        <v>#N/A</v>
      </c>
      <c r="Z501" s="61" t="e">
        <v>#N/A</v>
      </c>
      <c r="AA501" s="61" t="e">
        <v>#N/A</v>
      </c>
      <c r="AB501" s="44"/>
      <c r="AC501" s="40" t="s">
        <v>66</v>
      </c>
      <c r="AD501" s="60" t="e">
        <v>#N/A</v>
      </c>
      <c r="AE501" s="74" t="e">
        <v>#N/A</v>
      </c>
      <c r="AF501" s="61" t="e">
        <v>#N/A</v>
      </c>
      <c r="AG501" s="80" t="s">
        <v>88</v>
      </c>
      <c r="AH501" s="83">
        <v>-4.04</v>
      </c>
      <c r="AI501" s="83">
        <v>-3.4</v>
      </c>
      <c r="AJ501" s="83">
        <v>2.9</v>
      </c>
      <c r="AK501" s="80">
        <v>0</v>
      </c>
      <c r="AL501" s="80" t="s">
        <v>68</v>
      </c>
      <c r="AM501" s="80" t="s">
        <v>69</v>
      </c>
      <c r="AN501" s="80" t="s">
        <v>70</v>
      </c>
      <c r="AO501" s="82"/>
      <c r="AP501" s="80"/>
      <c r="AQ501" s="80"/>
      <c r="AR501" s="80"/>
      <c r="AS501" s="80"/>
      <c r="AT501" s="80"/>
      <c r="AU501" s="80"/>
      <c r="AV501" s="80"/>
      <c r="AW501" s="80" t="s">
        <v>79</v>
      </c>
      <c r="AX501" s="82">
        <v>21</v>
      </c>
      <c r="AY501" s="13">
        <f>Table1[[#This Row],[Surgery Date]]+Table1[[#This Row],[Days Post Injection]]</f>
        <v>42353</v>
      </c>
      <c r="AZ501" s="75">
        <v>504635604</v>
      </c>
      <c r="BA501" s="6" t="s">
        <v>71</v>
      </c>
      <c r="BB501" s="6" t="s">
        <v>71</v>
      </c>
      <c r="BC501" s="6" t="s">
        <v>80</v>
      </c>
      <c r="BD501" s="1" t="s">
        <v>121</v>
      </c>
      <c r="BE501" s="1">
        <v>0.65804313492046351</v>
      </c>
      <c r="BF501" s="1" t="s">
        <v>89</v>
      </c>
      <c r="BG501" s="1">
        <v>0.27990709360043875</v>
      </c>
    </row>
    <row r="502" spans="1:59" ht="12.75" customHeight="1">
      <c r="A502" s="136" t="s">
        <v>672</v>
      </c>
      <c r="B502" s="121">
        <v>42288</v>
      </c>
      <c r="C502" s="121">
        <v>42473</v>
      </c>
      <c r="D502" s="8" t="s">
        <v>837</v>
      </c>
      <c r="E502" s="6" t="s">
        <v>61</v>
      </c>
      <c r="F502" s="6">
        <v>220957</v>
      </c>
      <c r="G502" s="6" t="s">
        <v>62</v>
      </c>
      <c r="H502" s="6">
        <f>Table1[[#This Row],[Surgery Date]]-Table1[[#This Row],[Birth Date]]</f>
        <v>185</v>
      </c>
      <c r="I502" s="6" t="s">
        <v>787</v>
      </c>
      <c r="J502" s="6" t="s">
        <v>64</v>
      </c>
      <c r="K502" s="52">
        <v>29.6</v>
      </c>
      <c r="L502" s="52" t="e">
        <v>#N/A</v>
      </c>
      <c r="M502" s="19" t="s">
        <v>78</v>
      </c>
      <c r="N502" s="33" t="e">
        <v>#N/A</v>
      </c>
      <c r="O502" s="63" t="e">
        <v>#N/A</v>
      </c>
      <c r="P502" s="63" t="e">
        <v>#N/A</v>
      </c>
      <c r="Q502" s="63" t="e">
        <v>#N/A</v>
      </c>
      <c r="R502" s="69" t="e">
        <v>#N/A</v>
      </c>
      <c r="S502" s="63" t="e">
        <v>#N/A</v>
      </c>
      <c r="T502" s="63" t="e">
        <v>#N/A</v>
      </c>
      <c r="U502" s="63" t="e">
        <v>#N/A</v>
      </c>
      <c r="V502" s="63" t="e">
        <v>#N/A</v>
      </c>
      <c r="W502" s="63" t="e">
        <v>#N/A</v>
      </c>
      <c r="X502" s="63" t="e">
        <v>#N/A</v>
      </c>
      <c r="Y502" s="63" t="e">
        <v>#N/A</v>
      </c>
      <c r="Z502" s="63" t="e">
        <v>#N/A</v>
      </c>
      <c r="AA502" s="63" t="e">
        <v>#N/A</v>
      </c>
      <c r="AB502" s="48"/>
      <c r="AC502" s="40" t="s">
        <v>66</v>
      </c>
      <c r="AD502" s="60" t="e">
        <v>#N/A</v>
      </c>
      <c r="AE502" s="74" t="e">
        <v>#N/A</v>
      </c>
      <c r="AF502" s="61" t="e">
        <v>#N/A</v>
      </c>
      <c r="AG502" s="80" t="s">
        <v>88</v>
      </c>
      <c r="AH502" s="83">
        <v>-4.08</v>
      </c>
      <c r="AI502" s="83">
        <v>-3.4</v>
      </c>
      <c r="AJ502" s="83">
        <v>3.2</v>
      </c>
      <c r="AK502" s="84">
        <v>0</v>
      </c>
      <c r="AL502" s="80" t="s">
        <v>68</v>
      </c>
      <c r="AM502" s="80" t="s">
        <v>69</v>
      </c>
      <c r="AN502" s="80" t="s">
        <v>70</v>
      </c>
      <c r="AO502" s="82"/>
      <c r="AP502" s="84"/>
      <c r="AQ502" s="84"/>
      <c r="AR502" s="84"/>
      <c r="AS502" s="84"/>
      <c r="AT502" s="84"/>
      <c r="AU502" s="84"/>
      <c r="AV502" s="84"/>
      <c r="AW502" s="96" t="s">
        <v>79</v>
      </c>
      <c r="AX502" s="82">
        <v>21</v>
      </c>
      <c r="AY502" s="13">
        <f>Table1[[#This Row],[Surgery Date]]+Table1[[#This Row],[Days Post Injection]]</f>
        <v>42494</v>
      </c>
      <c r="AZ502" s="75">
        <v>526937110</v>
      </c>
      <c r="BA502" s="6" t="s">
        <v>71</v>
      </c>
      <c r="BB502" s="6" t="s">
        <v>71</v>
      </c>
      <c r="BC502" s="6" t="s">
        <v>72</v>
      </c>
      <c r="BD502" s="1" t="s">
        <v>89</v>
      </c>
      <c r="BE502" s="1">
        <v>0.45700553088707907</v>
      </c>
      <c r="BF502" s="1" t="s">
        <v>121</v>
      </c>
      <c r="BG502" s="1">
        <v>0.45459926593437894</v>
      </c>
    </row>
    <row r="503" spans="1:59" ht="12.75" customHeight="1">
      <c r="A503" s="136" t="s">
        <v>672</v>
      </c>
      <c r="B503" s="121">
        <v>42234</v>
      </c>
      <c r="C503" s="121">
        <v>42479</v>
      </c>
      <c r="D503" s="8" t="s">
        <v>838</v>
      </c>
      <c r="E503" s="6" t="s">
        <v>61</v>
      </c>
      <c r="F503" s="6">
        <v>214368</v>
      </c>
      <c r="G503" s="6" t="s">
        <v>62</v>
      </c>
      <c r="H503" s="6">
        <f>Table1[[#This Row],[Surgery Date]]-Table1[[#This Row],[Birth Date]]</f>
        <v>245</v>
      </c>
      <c r="I503" s="6" t="s">
        <v>768</v>
      </c>
      <c r="J503" s="6" t="s">
        <v>64</v>
      </c>
      <c r="K503" s="52">
        <v>36</v>
      </c>
      <c r="L503" s="52" t="e">
        <v>#N/A</v>
      </c>
      <c r="M503" s="19" t="s">
        <v>78</v>
      </c>
      <c r="N503" s="33" t="e">
        <v>#N/A</v>
      </c>
      <c r="O503" s="61" t="e">
        <v>#N/A</v>
      </c>
      <c r="P503" s="61" t="e">
        <v>#N/A</v>
      </c>
      <c r="Q503" s="61" t="e">
        <v>#N/A</v>
      </c>
      <c r="R503" s="68" t="e">
        <v>#N/A</v>
      </c>
      <c r="S503" s="61" t="e">
        <v>#N/A</v>
      </c>
      <c r="T503" s="61" t="e">
        <v>#N/A</v>
      </c>
      <c r="U503" s="61" t="e">
        <v>#N/A</v>
      </c>
      <c r="V503" s="61" t="e">
        <v>#N/A</v>
      </c>
      <c r="W503" s="61" t="e">
        <v>#N/A</v>
      </c>
      <c r="X503" s="61" t="e">
        <v>#N/A</v>
      </c>
      <c r="Y503" s="61" t="e">
        <v>#N/A</v>
      </c>
      <c r="Z503" s="61" t="e">
        <v>#N/A</v>
      </c>
      <c r="AA503" s="61" t="e">
        <v>#N/A</v>
      </c>
      <c r="AB503" s="46"/>
      <c r="AC503" s="40" t="s">
        <v>66</v>
      </c>
      <c r="AD503" s="60" t="e">
        <v>#N/A</v>
      </c>
      <c r="AE503" s="74" t="e">
        <v>#N/A</v>
      </c>
      <c r="AF503" s="61" t="e">
        <v>#N/A</v>
      </c>
      <c r="AG503" s="80" t="s">
        <v>88</v>
      </c>
      <c r="AH503" s="83">
        <v>-4.4000000000000004</v>
      </c>
      <c r="AI503" s="83">
        <v>-3.4</v>
      </c>
      <c r="AJ503" s="83">
        <v>3.2</v>
      </c>
      <c r="AK503" s="84">
        <v>0</v>
      </c>
      <c r="AL503" s="80" t="s">
        <v>68</v>
      </c>
      <c r="AM503" s="80" t="s">
        <v>69</v>
      </c>
      <c r="AN503" s="80" t="s">
        <v>70</v>
      </c>
      <c r="AO503" s="82"/>
      <c r="AP503" s="84"/>
      <c r="AQ503" s="84"/>
      <c r="AR503" s="84"/>
      <c r="AS503" s="84"/>
      <c r="AT503" s="84"/>
      <c r="AU503" s="84"/>
      <c r="AV503" s="84"/>
      <c r="AW503" s="77"/>
      <c r="AX503" s="82">
        <v>21</v>
      </c>
      <c r="AY503" s="13">
        <f>Table1[[#This Row],[Surgery Date]]+Table1[[#This Row],[Days Post Injection]]</f>
        <v>42500</v>
      </c>
      <c r="AZ503" s="75">
        <v>521943479</v>
      </c>
      <c r="BA503" s="14" t="s">
        <v>71</v>
      </c>
      <c r="BB503" s="14" t="s">
        <v>71</v>
      </c>
      <c r="BC503" s="6" t="s">
        <v>72</v>
      </c>
      <c r="BD503" s="1" t="s">
        <v>89</v>
      </c>
      <c r="BE503" s="1">
        <v>0.53679876610829069</v>
      </c>
      <c r="BF503" s="1" t="s">
        <v>121</v>
      </c>
      <c r="BG503" s="1">
        <v>0.27612937133708931</v>
      </c>
    </row>
    <row r="504" spans="1:59" ht="12.75" customHeight="1">
      <c r="A504" s="136" t="s">
        <v>672</v>
      </c>
      <c r="B504" s="121">
        <v>42234</v>
      </c>
      <c r="C504" s="121">
        <v>42479</v>
      </c>
      <c r="D504" s="8" t="s">
        <v>839</v>
      </c>
      <c r="E504" s="8" t="s">
        <v>685</v>
      </c>
      <c r="F504" s="6">
        <v>214369</v>
      </c>
      <c r="G504" s="6" t="s">
        <v>62</v>
      </c>
      <c r="H504" s="6">
        <f>Table1[[#This Row],[Surgery Date]]-Table1[[#This Row],[Birth Date]]</f>
        <v>245</v>
      </c>
      <c r="I504" s="6" t="s">
        <v>768</v>
      </c>
      <c r="J504" s="6" t="s">
        <v>77</v>
      </c>
      <c r="K504" s="52">
        <v>31.3</v>
      </c>
      <c r="L504" s="52" t="e">
        <v>#N/A</v>
      </c>
      <c r="M504" s="19" t="s">
        <v>78</v>
      </c>
      <c r="N504" s="33" t="e">
        <v>#N/A</v>
      </c>
      <c r="O504" s="61" t="e">
        <v>#N/A</v>
      </c>
      <c r="P504" s="61" t="e">
        <v>#N/A</v>
      </c>
      <c r="Q504" s="61" t="e">
        <v>#N/A</v>
      </c>
      <c r="R504" s="68" t="e">
        <v>#N/A</v>
      </c>
      <c r="S504" s="61" t="e">
        <v>#N/A</v>
      </c>
      <c r="T504" s="61" t="e">
        <v>#N/A</v>
      </c>
      <c r="U504" s="61" t="e">
        <v>#N/A</v>
      </c>
      <c r="V504" s="61" t="e">
        <v>#N/A</v>
      </c>
      <c r="W504" s="61" t="e">
        <v>#N/A</v>
      </c>
      <c r="X504" s="61" t="e">
        <v>#N/A</v>
      </c>
      <c r="Y504" s="61" t="e">
        <v>#N/A</v>
      </c>
      <c r="Z504" s="61" t="e">
        <v>#N/A</v>
      </c>
      <c r="AA504" s="61" t="e">
        <v>#N/A</v>
      </c>
      <c r="AB504" s="46"/>
      <c r="AC504" s="40" t="s">
        <v>66</v>
      </c>
      <c r="AD504" s="60" t="e">
        <v>#N/A</v>
      </c>
      <c r="AE504" s="74" t="e">
        <v>#N/A</v>
      </c>
      <c r="AF504" s="61" t="e">
        <v>#N/A</v>
      </c>
      <c r="AG504" s="80" t="s">
        <v>88</v>
      </c>
      <c r="AH504" s="83">
        <v>-4.21</v>
      </c>
      <c r="AI504" s="83">
        <v>-3.4</v>
      </c>
      <c r="AJ504" s="83">
        <v>3.2</v>
      </c>
      <c r="AK504" s="87">
        <v>0</v>
      </c>
      <c r="AL504" s="80" t="s">
        <v>68</v>
      </c>
      <c r="AM504" s="80" t="s">
        <v>69</v>
      </c>
      <c r="AN504" s="80" t="s">
        <v>70</v>
      </c>
      <c r="AO504" s="82"/>
      <c r="AP504" s="87"/>
      <c r="AQ504" s="87"/>
      <c r="AR504" s="87"/>
      <c r="AS504" s="87"/>
      <c r="AT504" s="87"/>
      <c r="AU504" s="87"/>
      <c r="AV504" s="84"/>
      <c r="AW504" s="96" t="s">
        <v>79</v>
      </c>
      <c r="AX504" s="82">
        <v>21</v>
      </c>
      <c r="AY504" s="13">
        <f>Table1[[#This Row],[Surgery Date]]+Table1[[#This Row],[Days Post Injection]]</f>
        <v>42500</v>
      </c>
      <c r="AZ504" s="75">
        <v>521944208</v>
      </c>
      <c r="BA504" s="14" t="s">
        <v>71</v>
      </c>
      <c r="BB504" s="14" t="s">
        <v>71</v>
      </c>
      <c r="BC504" s="14" t="s">
        <v>80</v>
      </c>
      <c r="BD504" s="1" t="s">
        <v>89</v>
      </c>
      <c r="BE504" s="1">
        <v>0.53729609239454945</v>
      </c>
      <c r="BF504" s="1" t="s">
        <v>121</v>
      </c>
      <c r="BG504" s="1">
        <v>0.35848892255689707</v>
      </c>
    </row>
    <row r="505" spans="1:59" ht="12.75" customHeight="1">
      <c r="A505" s="136" t="s">
        <v>672</v>
      </c>
      <c r="B505" s="121">
        <v>42234</v>
      </c>
      <c r="C505" s="121">
        <v>42479</v>
      </c>
      <c r="D505" s="8" t="s">
        <v>840</v>
      </c>
      <c r="E505" s="8" t="s">
        <v>685</v>
      </c>
      <c r="F505" s="6">
        <v>214374</v>
      </c>
      <c r="G505" s="6" t="s">
        <v>120</v>
      </c>
      <c r="H505" s="6">
        <f>Table1[[#This Row],[Surgery Date]]-Table1[[#This Row],[Birth Date]]</f>
        <v>245</v>
      </c>
      <c r="I505" s="6" t="s">
        <v>768</v>
      </c>
      <c r="J505" s="6" t="s">
        <v>77</v>
      </c>
      <c r="K505" s="52">
        <v>30.4</v>
      </c>
      <c r="L505" s="52" t="e">
        <v>#N/A</v>
      </c>
      <c r="M505" s="19" t="s">
        <v>78</v>
      </c>
      <c r="N505" s="33" t="e">
        <v>#N/A</v>
      </c>
      <c r="O505" s="61" t="e">
        <v>#N/A</v>
      </c>
      <c r="P505" s="61" t="e">
        <v>#N/A</v>
      </c>
      <c r="Q505" s="61" t="e">
        <v>#N/A</v>
      </c>
      <c r="R505" s="68" t="e">
        <v>#N/A</v>
      </c>
      <c r="S505" s="61" t="e">
        <v>#N/A</v>
      </c>
      <c r="T505" s="61" t="e">
        <v>#N/A</v>
      </c>
      <c r="U505" s="61" t="e">
        <v>#N/A</v>
      </c>
      <c r="V505" s="61" t="e">
        <v>#N/A</v>
      </c>
      <c r="W505" s="61" t="e">
        <v>#N/A</v>
      </c>
      <c r="X505" s="61" t="e">
        <v>#N/A</v>
      </c>
      <c r="Y505" s="61" t="e">
        <v>#N/A</v>
      </c>
      <c r="Z505" s="61" t="e">
        <v>#N/A</v>
      </c>
      <c r="AA505" s="61" t="e">
        <v>#N/A</v>
      </c>
      <c r="AB505" s="46"/>
      <c r="AC505" s="40" t="s">
        <v>66</v>
      </c>
      <c r="AD505" s="60" t="e">
        <v>#N/A</v>
      </c>
      <c r="AE505" s="74" t="e">
        <v>#N/A</v>
      </c>
      <c r="AF505" s="61" t="e">
        <v>#N/A</v>
      </c>
      <c r="AG505" s="80" t="s">
        <v>88</v>
      </c>
      <c r="AH505" s="83">
        <v>-4.26</v>
      </c>
      <c r="AI505" s="83">
        <v>-3.4</v>
      </c>
      <c r="AJ505" s="83">
        <v>3.2</v>
      </c>
      <c r="AK505" s="84">
        <v>0</v>
      </c>
      <c r="AL505" s="80" t="s">
        <v>68</v>
      </c>
      <c r="AM505" s="80" t="s">
        <v>69</v>
      </c>
      <c r="AN505" s="80" t="s">
        <v>70</v>
      </c>
      <c r="AO505" s="82"/>
      <c r="AP505" s="84"/>
      <c r="AQ505" s="84"/>
      <c r="AR505" s="84"/>
      <c r="AS505" s="84"/>
      <c r="AT505" s="84"/>
      <c r="AU505" s="84"/>
      <c r="AV505" s="84"/>
      <c r="AW505" s="96" t="s">
        <v>79</v>
      </c>
      <c r="AX505" s="82">
        <v>21</v>
      </c>
      <c r="AY505" s="13">
        <f>Table1[[#This Row],[Surgery Date]]+Table1[[#This Row],[Days Post Injection]]</f>
        <v>42500</v>
      </c>
      <c r="AZ505" s="75">
        <v>522101953</v>
      </c>
      <c r="BA505" s="14" t="s">
        <v>71</v>
      </c>
      <c r="BB505" s="14" t="s">
        <v>71</v>
      </c>
      <c r="BC505" s="14" t="s">
        <v>80</v>
      </c>
      <c r="BD505" s="1" t="s">
        <v>89</v>
      </c>
      <c r="BE505" s="1">
        <v>0.49688617485876324</v>
      </c>
      <c r="BF505" s="1" t="s">
        <v>121</v>
      </c>
      <c r="BG505" s="1">
        <v>0.44074873622032229</v>
      </c>
    </row>
    <row r="506" spans="1:59" ht="12.75" customHeight="1">
      <c r="A506" s="136" t="s">
        <v>672</v>
      </c>
      <c r="B506" s="121">
        <v>42311</v>
      </c>
      <c r="C506" s="121">
        <v>42494</v>
      </c>
      <c r="D506" s="8" t="s">
        <v>841</v>
      </c>
      <c r="E506" s="6" t="s">
        <v>61</v>
      </c>
      <c r="F506" s="6">
        <v>224483</v>
      </c>
      <c r="G506" s="6" t="s">
        <v>120</v>
      </c>
      <c r="H506" s="6">
        <f>Table1[[#This Row],[Surgery Date]]-Table1[[#This Row],[Birth Date]]</f>
        <v>183</v>
      </c>
      <c r="I506" s="9" t="s">
        <v>787</v>
      </c>
      <c r="J506" s="6" t="s">
        <v>64</v>
      </c>
      <c r="K506" s="52">
        <v>25</v>
      </c>
      <c r="L506" s="52" t="e">
        <v>#N/A</v>
      </c>
      <c r="M506" s="19" t="s">
        <v>78</v>
      </c>
      <c r="N506" s="33" t="e">
        <v>#N/A</v>
      </c>
      <c r="O506" s="61" t="e">
        <v>#N/A</v>
      </c>
      <c r="P506" s="61" t="e">
        <v>#N/A</v>
      </c>
      <c r="Q506" s="61" t="e">
        <v>#N/A</v>
      </c>
      <c r="R506" s="68" t="e">
        <v>#N/A</v>
      </c>
      <c r="S506" s="61" t="e">
        <v>#N/A</v>
      </c>
      <c r="T506" s="61" t="e">
        <v>#N/A</v>
      </c>
      <c r="U506" s="61" t="e">
        <v>#N/A</v>
      </c>
      <c r="V506" s="61" t="e">
        <v>#N/A</v>
      </c>
      <c r="W506" s="61" t="e">
        <v>#N/A</v>
      </c>
      <c r="X506" s="61" t="e">
        <v>#N/A</v>
      </c>
      <c r="Y506" s="61" t="e">
        <v>#N/A</v>
      </c>
      <c r="Z506" s="61" t="e">
        <v>#N/A</v>
      </c>
      <c r="AA506" s="61" t="e">
        <v>#N/A</v>
      </c>
      <c r="AB506" s="46"/>
      <c r="AC506" s="40" t="s">
        <v>66</v>
      </c>
      <c r="AD506" s="60" t="e">
        <v>#N/A</v>
      </c>
      <c r="AE506" s="74" t="e">
        <v>#N/A</v>
      </c>
      <c r="AF506" s="61" t="e">
        <v>#N/A</v>
      </c>
      <c r="AG506" s="80" t="s">
        <v>88</v>
      </c>
      <c r="AH506" s="83">
        <v>-4.18</v>
      </c>
      <c r="AI506" s="83">
        <v>-3.4</v>
      </c>
      <c r="AJ506" s="83">
        <v>3.2</v>
      </c>
      <c r="AK506" s="84">
        <v>0</v>
      </c>
      <c r="AL506" s="80" t="s">
        <v>68</v>
      </c>
      <c r="AM506" s="80" t="s">
        <v>69</v>
      </c>
      <c r="AN506" s="80" t="s">
        <v>70</v>
      </c>
      <c r="AO506" s="82"/>
      <c r="AP506" s="84"/>
      <c r="AQ506" s="84"/>
      <c r="AR506" s="84"/>
      <c r="AS506" s="84"/>
      <c r="AT506" s="84"/>
      <c r="AU506" s="84"/>
      <c r="AV506" s="84"/>
      <c r="AW506" s="96" t="s">
        <v>79</v>
      </c>
      <c r="AX506" s="82">
        <v>21</v>
      </c>
      <c r="AY506" s="13">
        <f>Table1[[#This Row],[Surgery Date]]+Table1[[#This Row],[Days Post Injection]]</f>
        <v>42515</v>
      </c>
      <c r="AZ506" s="75">
        <v>530733355</v>
      </c>
      <c r="BA506" s="14" t="s">
        <v>71</v>
      </c>
      <c r="BB506" s="14" t="s">
        <v>71</v>
      </c>
      <c r="BC506" s="6" t="s">
        <v>72</v>
      </c>
      <c r="BD506" s="1" t="s">
        <v>89</v>
      </c>
      <c r="BE506" s="1">
        <v>0.99999933874312286</v>
      </c>
      <c r="BF506" s="1" t="s">
        <v>90</v>
      </c>
      <c r="BG506" s="1">
        <v>5.2511826304529628E-7</v>
      </c>
    </row>
    <row r="507" spans="1:59" ht="12.75" customHeight="1">
      <c r="A507" s="136" t="s">
        <v>672</v>
      </c>
      <c r="B507" s="126">
        <v>42354</v>
      </c>
      <c r="C507" s="126">
        <v>42612</v>
      </c>
      <c r="D507" s="76" t="s">
        <v>842</v>
      </c>
      <c r="E507" s="6" t="s">
        <v>61</v>
      </c>
      <c r="F507" s="27">
        <v>229449</v>
      </c>
      <c r="G507" s="2" t="s">
        <v>62</v>
      </c>
      <c r="H507" s="6">
        <f>Table1[[#This Row],[Surgery Date]]-Table1[[#This Row],[Birth Date]]</f>
        <v>258</v>
      </c>
      <c r="I507" s="2" t="s">
        <v>768</v>
      </c>
      <c r="J507" s="2" t="s">
        <v>64</v>
      </c>
      <c r="K507" s="57">
        <v>31.3</v>
      </c>
      <c r="L507" s="57">
        <v>515.5</v>
      </c>
      <c r="M507" s="19" t="s">
        <v>78</v>
      </c>
      <c r="N507" s="33" t="e">
        <v>#N/A</v>
      </c>
      <c r="O507" s="64" t="e">
        <v>#N/A</v>
      </c>
      <c r="P507" s="64" t="e">
        <v>#N/A</v>
      </c>
      <c r="Q507" s="64" t="e">
        <v>#N/A</v>
      </c>
      <c r="R507" s="70" t="e">
        <v>#N/A</v>
      </c>
      <c r="S507" s="64" t="e">
        <v>#N/A</v>
      </c>
      <c r="T507" s="64" t="e">
        <v>#N/A</v>
      </c>
      <c r="U507" s="64" t="e">
        <v>#N/A</v>
      </c>
      <c r="V507" s="64" t="e">
        <v>#N/A</v>
      </c>
      <c r="W507" s="64" t="e">
        <v>#N/A</v>
      </c>
      <c r="X507" s="64" t="e">
        <v>#N/A</v>
      </c>
      <c r="Y507" s="64" t="e">
        <v>#N/A</v>
      </c>
      <c r="Z507" s="64" t="e">
        <v>#N/A</v>
      </c>
      <c r="AA507" s="64" t="e">
        <v>#N/A</v>
      </c>
      <c r="AB507" s="45"/>
      <c r="AC507" s="40" t="s">
        <v>66</v>
      </c>
      <c r="AD507" s="60" t="e">
        <v>#N/A</v>
      </c>
      <c r="AE507" s="74" t="e">
        <v>#N/A</v>
      </c>
      <c r="AF507" s="61" t="e">
        <v>#N/A</v>
      </c>
      <c r="AG507" s="80" t="s">
        <v>93</v>
      </c>
      <c r="AH507" s="83">
        <v>0.26</v>
      </c>
      <c r="AI507" s="83">
        <v>-0.27</v>
      </c>
      <c r="AJ507" s="83">
        <v>0.8</v>
      </c>
      <c r="AK507" s="80">
        <v>0</v>
      </c>
      <c r="AL507" s="80" t="s">
        <v>68</v>
      </c>
      <c r="AM507" s="80" t="s">
        <v>69</v>
      </c>
      <c r="AN507" s="80" t="s">
        <v>70</v>
      </c>
      <c r="AO507" s="107"/>
      <c r="AP507" s="116"/>
      <c r="AQ507" s="116"/>
      <c r="AR507" s="116"/>
      <c r="AS507" s="116"/>
      <c r="AT507" s="116"/>
      <c r="AU507" s="116"/>
      <c r="AV507" s="93"/>
      <c r="AW507" s="116"/>
      <c r="AX507" s="82">
        <v>31</v>
      </c>
      <c r="AY507" s="13">
        <f>Table1[[#This Row],[Surgery Date]]+Table1[[#This Row],[Days Post Injection]]</f>
        <v>42643</v>
      </c>
      <c r="AZ507" s="75">
        <v>550409610</v>
      </c>
      <c r="BA507" s="2" t="s">
        <v>71</v>
      </c>
      <c r="BB507" s="2" t="s">
        <v>71</v>
      </c>
      <c r="BC507" s="2" t="s">
        <v>72</v>
      </c>
      <c r="BD507" s="1" t="s">
        <v>95</v>
      </c>
      <c r="BE507" s="1">
        <v>0.54003233980036636</v>
      </c>
      <c r="BF507" s="1" t="s">
        <v>96</v>
      </c>
      <c r="BG507" s="1">
        <v>0.45527286002104989</v>
      </c>
    </row>
    <row r="508" spans="1:59" ht="12.75" customHeight="1">
      <c r="A508" s="136" t="s">
        <v>672</v>
      </c>
      <c r="B508" s="126">
        <v>42356</v>
      </c>
      <c r="C508" s="126">
        <v>42612</v>
      </c>
      <c r="D508" s="76" t="s">
        <v>843</v>
      </c>
      <c r="E508" s="6" t="s">
        <v>61</v>
      </c>
      <c r="F508" s="27">
        <v>229865</v>
      </c>
      <c r="G508" s="2" t="s">
        <v>62</v>
      </c>
      <c r="H508" s="6">
        <f>Table1[[#This Row],[Surgery Date]]-Table1[[#This Row],[Birth Date]]</f>
        <v>256</v>
      </c>
      <c r="I508" s="2" t="s">
        <v>768</v>
      </c>
      <c r="J508" s="2" t="s">
        <v>64</v>
      </c>
      <c r="K508" s="57">
        <v>29.9</v>
      </c>
      <c r="L508" s="57">
        <v>499.7</v>
      </c>
      <c r="M508" s="19" t="s">
        <v>78</v>
      </c>
      <c r="N508" s="33" t="e">
        <v>#N/A</v>
      </c>
      <c r="O508" s="64" t="e">
        <v>#N/A</v>
      </c>
      <c r="P508" s="64" t="e">
        <v>#N/A</v>
      </c>
      <c r="Q508" s="64" t="e">
        <v>#N/A</v>
      </c>
      <c r="R508" s="70" t="e">
        <v>#N/A</v>
      </c>
      <c r="S508" s="64" t="e">
        <v>#N/A</v>
      </c>
      <c r="T508" s="64" t="e">
        <v>#N/A</v>
      </c>
      <c r="U508" s="64" t="e">
        <v>#N/A</v>
      </c>
      <c r="V508" s="64" t="e">
        <v>#N/A</v>
      </c>
      <c r="W508" s="64" t="e">
        <v>#N/A</v>
      </c>
      <c r="X508" s="64" t="e">
        <v>#N/A</v>
      </c>
      <c r="Y508" s="64" t="e">
        <v>#N/A</v>
      </c>
      <c r="Z508" s="64" t="e">
        <v>#N/A</v>
      </c>
      <c r="AA508" s="64" t="e">
        <v>#N/A</v>
      </c>
      <c r="AB508" s="45"/>
      <c r="AC508" s="40" t="s">
        <v>66</v>
      </c>
      <c r="AD508" s="60" t="e">
        <v>#N/A</v>
      </c>
      <c r="AE508" s="74" t="e">
        <v>#N/A</v>
      </c>
      <c r="AF508" s="61" t="e">
        <v>#N/A</v>
      </c>
      <c r="AG508" s="93" t="s">
        <v>367</v>
      </c>
      <c r="AH508" s="78">
        <v>2.88</v>
      </c>
      <c r="AI508" s="89" t="s">
        <v>454</v>
      </c>
      <c r="AJ508" s="78">
        <v>1.8</v>
      </c>
      <c r="AK508" s="77">
        <v>0</v>
      </c>
      <c r="AL508" s="80" t="s">
        <v>68</v>
      </c>
      <c r="AM508" s="80" t="s">
        <v>69</v>
      </c>
      <c r="AN508" s="80" t="s">
        <v>70</v>
      </c>
      <c r="AO508" s="107"/>
      <c r="AP508" s="93"/>
      <c r="AQ508" s="93"/>
      <c r="AR508" s="93"/>
      <c r="AS508" s="93"/>
      <c r="AT508" s="93"/>
      <c r="AU508" s="93"/>
      <c r="AV508" s="93"/>
      <c r="AW508" s="116"/>
      <c r="AX508" s="82">
        <v>31</v>
      </c>
      <c r="AY508" s="13">
        <f>Table1[[#This Row],[Surgery Date]]+Table1[[#This Row],[Days Post Injection]]</f>
        <v>42643</v>
      </c>
      <c r="AZ508" s="75">
        <v>551070969</v>
      </c>
      <c r="BA508" s="2" t="s">
        <v>71</v>
      </c>
      <c r="BB508" s="2" t="s">
        <v>71</v>
      </c>
      <c r="BC508" s="2" t="s">
        <v>72</v>
      </c>
      <c r="BD508" s="1" t="s">
        <v>102</v>
      </c>
      <c r="BE508" s="1">
        <v>0.56621812836190366</v>
      </c>
      <c r="BF508" s="1" t="s">
        <v>103</v>
      </c>
      <c r="BG508" s="1">
        <v>0.37301026905531387</v>
      </c>
    </row>
    <row r="509" spans="1:59" ht="12.75" customHeight="1">
      <c r="A509" s="136" t="s">
        <v>672</v>
      </c>
      <c r="B509" s="126">
        <v>42419</v>
      </c>
      <c r="C509" s="126">
        <v>42612</v>
      </c>
      <c r="D509" s="76" t="s">
        <v>844</v>
      </c>
      <c r="E509" s="6" t="s">
        <v>61</v>
      </c>
      <c r="F509" s="27">
        <v>239829</v>
      </c>
      <c r="G509" s="2" t="s">
        <v>120</v>
      </c>
      <c r="H509" s="6">
        <f>Table1[[#This Row],[Surgery Date]]-Table1[[#This Row],[Birth Date]]</f>
        <v>193</v>
      </c>
      <c r="I509" s="2" t="s">
        <v>787</v>
      </c>
      <c r="J509" s="2" t="s">
        <v>64</v>
      </c>
      <c r="K509" s="57">
        <v>24.4</v>
      </c>
      <c r="L509" s="57">
        <v>524</v>
      </c>
      <c r="M509" s="19" t="s">
        <v>78</v>
      </c>
      <c r="N509" s="33" t="e">
        <v>#N/A</v>
      </c>
      <c r="O509" s="64" t="e">
        <v>#N/A</v>
      </c>
      <c r="P509" s="64" t="e">
        <v>#N/A</v>
      </c>
      <c r="Q509" s="64" t="e">
        <v>#N/A</v>
      </c>
      <c r="R509" s="70" t="e">
        <v>#N/A</v>
      </c>
      <c r="S509" s="64" t="e">
        <v>#N/A</v>
      </c>
      <c r="T509" s="64" t="e">
        <v>#N/A</v>
      </c>
      <c r="U509" s="64" t="e">
        <v>#N/A</v>
      </c>
      <c r="V509" s="64" t="e">
        <v>#N/A</v>
      </c>
      <c r="W509" s="64" t="e">
        <v>#N/A</v>
      </c>
      <c r="X509" s="64" t="e">
        <v>#N/A</v>
      </c>
      <c r="Y509" s="64" t="e">
        <v>#N/A</v>
      </c>
      <c r="Z509" s="64" t="e">
        <v>#N/A</v>
      </c>
      <c r="AA509" s="64" t="e">
        <v>#N/A</v>
      </c>
      <c r="AB509" s="45"/>
      <c r="AC509" s="40" t="s">
        <v>66</v>
      </c>
      <c r="AD509" s="60" t="e">
        <v>#N/A</v>
      </c>
      <c r="AE509" s="74" t="e">
        <v>#N/A</v>
      </c>
      <c r="AF509" s="61" t="e">
        <v>#N/A</v>
      </c>
      <c r="AG509" s="80" t="s">
        <v>93</v>
      </c>
      <c r="AH509" s="83">
        <v>0.26</v>
      </c>
      <c r="AI509" s="83">
        <v>-0.27</v>
      </c>
      <c r="AJ509" s="83">
        <v>0.8</v>
      </c>
      <c r="AK509" s="80">
        <v>0</v>
      </c>
      <c r="AL509" s="80" t="s">
        <v>68</v>
      </c>
      <c r="AM509" s="80" t="s">
        <v>69</v>
      </c>
      <c r="AN509" s="80" t="s">
        <v>70</v>
      </c>
      <c r="AO509" s="107"/>
      <c r="AP509" s="116"/>
      <c r="AQ509" s="116"/>
      <c r="AR509" s="116"/>
      <c r="AS509" s="116"/>
      <c r="AT509" s="116"/>
      <c r="AU509" s="116"/>
      <c r="AV509" s="93"/>
      <c r="AW509" s="116"/>
      <c r="AX509" s="82">
        <v>31</v>
      </c>
      <c r="AY509" s="13">
        <f>Table1[[#This Row],[Surgery Date]]+Table1[[#This Row],[Days Post Injection]]</f>
        <v>42643</v>
      </c>
      <c r="AZ509" s="75">
        <v>550156594</v>
      </c>
      <c r="BA509" s="2" t="s">
        <v>71</v>
      </c>
      <c r="BB509" s="2" t="s">
        <v>71</v>
      </c>
      <c r="BC509" s="2" t="s">
        <v>72</v>
      </c>
      <c r="BD509" s="1" t="s">
        <v>95</v>
      </c>
      <c r="BE509" s="1">
        <v>0.60725614804356987</v>
      </c>
      <c r="BF509" s="1" t="s">
        <v>96</v>
      </c>
      <c r="BG509" s="1">
        <v>0.29074732435258033</v>
      </c>
    </row>
    <row r="510" spans="1:59" ht="12.75" customHeight="1">
      <c r="A510" s="136" t="s">
        <v>672</v>
      </c>
      <c r="B510" s="126">
        <v>42419</v>
      </c>
      <c r="C510" s="126">
        <v>42614</v>
      </c>
      <c r="D510" s="26" t="s">
        <v>845</v>
      </c>
      <c r="E510" s="8" t="s">
        <v>685</v>
      </c>
      <c r="F510" s="27">
        <v>239831</v>
      </c>
      <c r="G510" s="2" t="s">
        <v>120</v>
      </c>
      <c r="H510" s="6">
        <f>Table1[[#This Row],[Surgery Date]]-Table1[[#This Row],[Birth Date]]</f>
        <v>195</v>
      </c>
      <c r="I510" s="2" t="s">
        <v>787</v>
      </c>
      <c r="J510" s="2" t="s">
        <v>77</v>
      </c>
      <c r="K510" s="57">
        <v>24.5</v>
      </c>
      <c r="L510" s="57">
        <v>447</v>
      </c>
      <c r="M510" s="19" t="s">
        <v>78</v>
      </c>
      <c r="N510" s="33" t="e">
        <v>#N/A</v>
      </c>
      <c r="O510" s="64" t="e">
        <v>#N/A</v>
      </c>
      <c r="P510" s="64" t="e">
        <v>#N/A</v>
      </c>
      <c r="Q510" s="64" t="e">
        <v>#N/A</v>
      </c>
      <c r="R510" s="70" t="e">
        <v>#N/A</v>
      </c>
      <c r="S510" s="64" t="e">
        <v>#N/A</v>
      </c>
      <c r="T510" s="64" t="e">
        <v>#N/A</v>
      </c>
      <c r="U510" s="64" t="e">
        <v>#N/A</v>
      </c>
      <c r="V510" s="64" t="e">
        <v>#N/A</v>
      </c>
      <c r="W510" s="64" t="e">
        <v>#N/A</v>
      </c>
      <c r="X510" s="64" t="e">
        <v>#N/A</v>
      </c>
      <c r="Y510" s="64" t="e">
        <v>#N/A</v>
      </c>
      <c r="Z510" s="64" t="e">
        <v>#N/A</v>
      </c>
      <c r="AA510" s="64" t="e">
        <v>#N/A</v>
      </c>
      <c r="AB510" s="45"/>
      <c r="AC510" s="40" t="s">
        <v>66</v>
      </c>
      <c r="AD510" s="60" t="e">
        <v>#N/A</v>
      </c>
      <c r="AE510" s="74" t="e">
        <v>#N/A</v>
      </c>
      <c r="AF510" s="61" t="e">
        <v>#N/A</v>
      </c>
      <c r="AG510" s="80" t="s">
        <v>93</v>
      </c>
      <c r="AH510" s="83">
        <v>0.26</v>
      </c>
      <c r="AI510" s="83">
        <v>-0.27</v>
      </c>
      <c r="AJ510" s="83">
        <v>0.8</v>
      </c>
      <c r="AK510" s="80">
        <v>0</v>
      </c>
      <c r="AL510" s="80" t="s">
        <v>68</v>
      </c>
      <c r="AM510" s="80" t="s">
        <v>69</v>
      </c>
      <c r="AN510" s="80" t="s">
        <v>70</v>
      </c>
      <c r="AO510" s="107"/>
      <c r="AP510" s="116"/>
      <c r="AQ510" s="116"/>
      <c r="AR510" s="116"/>
      <c r="AS510" s="116"/>
      <c r="AT510" s="116"/>
      <c r="AU510" s="116"/>
      <c r="AV510" s="93"/>
      <c r="AW510" s="116" t="s">
        <v>79</v>
      </c>
      <c r="AX510" s="82">
        <v>21</v>
      </c>
      <c r="AY510" s="13">
        <f>Table1[[#This Row],[Surgery Date]]+Table1[[#This Row],[Days Post Injection]]</f>
        <v>42635</v>
      </c>
      <c r="AZ510" s="75">
        <v>549363956</v>
      </c>
      <c r="BA510" s="2" t="s">
        <v>71</v>
      </c>
      <c r="BB510" s="2" t="s">
        <v>71</v>
      </c>
      <c r="BC510" s="2" t="s">
        <v>80</v>
      </c>
      <c r="BD510" s="1" t="s">
        <v>95</v>
      </c>
      <c r="BE510" s="1">
        <v>0.85061660385786619</v>
      </c>
      <c r="BF510" s="1" t="s">
        <v>96</v>
      </c>
      <c r="BG510" s="1">
        <v>0.1362394014657691</v>
      </c>
    </row>
    <row r="511" spans="1:59" ht="12.75" customHeight="1">
      <c r="A511" s="136" t="s">
        <v>672</v>
      </c>
      <c r="B511" s="126">
        <v>42479</v>
      </c>
      <c r="C511" s="126">
        <v>42614</v>
      </c>
      <c r="D511" s="26" t="s">
        <v>846</v>
      </c>
      <c r="E511" s="8" t="s">
        <v>685</v>
      </c>
      <c r="F511" s="27">
        <v>250989</v>
      </c>
      <c r="G511" s="2" t="s">
        <v>62</v>
      </c>
      <c r="H511" s="6">
        <f>Table1[[#This Row],[Surgery Date]]-Table1[[#This Row],[Birth Date]]</f>
        <v>135</v>
      </c>
      <c r="I511" s="2" t="s">
        <v>765</v>
      </c>
      <c r="J511" s="2" t="s">
        <v>77</v>
      </c>
      <c r="K511" s="57">
        <v>27.2</v>
      </c>
      <c r="L511" s="57">
        <v>464.9</v>
      </c>
      <c r="M511" s="19" t="s">
        <v>78</v>
      </c>
      <c r="N511" s="33" t="e">
        <v>#N/A</v>
      </c>
      <c r="O511" s="64" t="e">
        <v>#N/A</v>
      </c>
      <c r="P511" s="64" t="e">
        <v>#N/A</v>
      </c>
      <c r="Q511" s="64" t="e">
        <v>#N/A</v>
      </c>
      <c r="R511" s="70" t="e">
        <v>#N/A</v>
      </c>
      <c r="S511" s="64" t="e">
        <v>#N/A</v>
      </c>
      <c r="T511" s="64" t="e">
        <v>#N/A</v>
      </c>
      <c r="U511" s="64" t="e">
        <v>#N/A</v>
      </c>
      <c r="V511" s="64" t="e">
        <v>#N/A</v>
      </c>
      <c r="W511" s="64" t="e">
        <v>#N/A</v>
      </c>
      <c r="X511" s="64" t="e">
        <v>#N/A</v>
      </c>
      <c r="Y511" s="64" t="e">
        <v>#N/A</v>
      </c>
      <c r="Z511" s="64" t="e">
        <v>#N/A</v>
      </c>
      <c r="AA511" s="64" t="e">
        <v>#N/A</v>
      </c>
      <c r="AB511" s="45"/>
      <c r="AC511" s="40" t="s">
        <v>66</v>
      </c>
      <c r="AD511" s="60" t="e">
        <v>#N/A</v>
      </c>
      <c r="AE511" s="74" t="e">
        <v>#N/A</v>
      </c>
      <c r="AF511" s="61" t="e">
        <v>#N/A</v>
      </c>
      <c r="AG511" s="80" t="s">
        <v>88</v>
      </c>
      <c r="AH511" s="83">
        <v>-4.49</v>
      </c>
      <c r="AI511" s="83">
        <v>-3.4</v>
      </c>
      <c r="AJ511" s="83">
        <v>2.9</v>
      </c>
      <c r="AK511" s="80">
        <v>0</v>
      </c>
      <c r="AL511" s="80" t="s">
        <v>68</v>
      </c>
      <c r="AM511" s="80" t="s">
        <v>69</v>
      </c>
      <c r="AN511" s="80" t="s">
        <v>70</v>
      </c>
      <c r="AO511" s="107"/>
      <c r="AP511" s="116"/>
      <c r="AQ511" s="116"/>
      <c r="AR511" s="116"/>
      <c r="AS511" s="116"/>
      <c r="AT511" s="116"/>
      <c r="AU511" s="116"/>
      <c r="AV511" s="93"/>
      <c r="AW511" s="116" t="s">
        <v>79</v>
      </c>
      <c r="AX511" s="82">
        <v>21</v>
      </c>
      <c r="AY511" s="13">
        <f>Table1[[#This Row],[Surgery Date]]+Table1[[#This Row],[Days Post Injection]]</f>
        <v>42635</v>
      </c>
      <c r="AZ511" s="75">
        <v>549200261</v>
      </c>
      <c r="BA511" s="2" t="s">
        <v>71</v>
      </c>
      <c r="BB511" s="2" t="s">
        <v>71</v>
      </c>
      <c r="BC511" s="2" t="s">
        <v>71</v>
      </c>
      <c r="BD511" s="1" t="s">
        <v>89</v>
      </c>
      <c r="BE511" s="1">
        <v>0.72261470710772957</v>
      </c>
      <c r="BF511" s="1" t="s">
        <v>90</v>
      </c>
      <c r="BG511" s="1">
        <v>0.15702103345208429</v>
      </c>
    </row>
    <row r="512" spans="1:59" ht="12.75" customHeight="1">
      <c r="A512" s="136" t="s">
        <v>672</v>
      </c>
      <c r="B512" s="126">
        <v>42441</v>
      </c>
      <c r="C512" s="126">
        <v>42626</v>
      </c>
      <c r="D512" s="26" t="s">
        <v>847</v>
      </c>
      <c r="E512" s="8" t="s">
        <v>685</v>
      </c>
      <c r="F512" s="27">
        <v>243994</v>
      </c>
      <c r="G512" s="2" t="s">
        <v>62</v>
      </c>
      <c r="H512" s="6">
        <f>Table1[[#This Row],[Surgery Date]]-Table1[[#This Row],[Birth Date]]</f>
        <v>185</v>
      </c>
      <c r="I512" s="2" t="s">
        <v>787</v>
      </c>
      <c r="J512" s="2" t="s">
        <v>77</v>
      </c>
      <c r="K512" s="57">
        <v>27.8</v>
      </c>
      <c r="L512" s="57">
        <v>542.4</v>
      </c>
      <c r="M512" s="19" t="s">
        <v>78</v>
      </c>
      <c r="N512" s="33" t="e">
        <v>#N/A</v>
      </c>
      <c r="O512" s="64" t="e">
        <v>#N/A</v>
      </c>
      <c r="P512" s="64" t="e">
        <v>#N/A</v>
      </c>
      <c r="Q512" s="64" t="e">
        <v>#N/A</v>
      </c>
      <c r="R512" s="70" t="e">
        <v>#N/A</v>
      </c>
      <c r="S512" s="64" t="e">
        <v>#N/A</v>
      </c>
      <c r="T512" s="64" t="e">
        <v>#N/A</v>
      </c>
      <c r="U512" s="64" t="e">
        <v>#N/A</v>
      </c>
      <c r="V512" s="64" t="e">
        <v>#N/A</v>
      </c>
      <c r="W512" s="64" t="e">
        <v>#N/A</v>
      </c>
      <c r="X512" s="64" t="e">
        <v>#N/A</v>
      </c>
      <c r="Y512" s="64" t="e">
        <v>#N/A</v>
      </c>
      <c r="Z512" s="64" t="e">
        <v>#N/A</v>
      </c>
      <c r="AA512" s="64" t="e">
        <v>#N/A</v>
      </c>
      <c r="AB512" s="45"/>
      <c r="AC512" s="40" t="s">
        <v>66</v>
      </c>
      <c r="AD512" s="60" t="e">
        <v>#N/A</v>
      </c>
      <c r="AE512" s="74" t="e">
        <v>#N/A</v>
      </c>
      <c r="AF512" s="61" t="e">
        <v>#N/A</v>
      </c>
      <c r="AG512" s="80" t="s">
        <v>88</v>
      </c>
      <c r="AH512" s="83">
        <v>-4.43</v>
      </c>
      <c r="AI512" s="83">
        <v>-3.4</v>
      </c>
      <c r="AJ512" s="83">
        <v>2.9</v>
      </c>
      <c r="AK512" s="80">
        <v>0</v>
      </c>
      <c r="AL512" s="80" t="s">
        <v>68</v>
      </c>
      <c r="AM512" s="80" t="s">
        <v>69</v>
      </c>
      <c r="AN512" s="80" t="s">
        <v>70</v>
      </c>
      <c r="AO512" s="107"/>
      <c r="AP512" s="93"/>
      <c r="AQ512" s="93"/>
      <c r="AR512" s="93"/>
      <c r="AS512" s="93"/>
      <c r="AT512" s="93"/>
      <c r="AU512" s="93"/>
      <c r="AV512" s="93"/>
      <c r="AW512" s="116" t="s">
        <v>79</v>
      </c>
      <c r="AX512" s="82">
        <v>21</v>
      </c>
      <c r="AY512" s="13">
        <f>Table1[[#This Row],[Surgery Date]]+Table1[[#This Row],[Days Post Injection]]</f>
        <v>42647</v>
      </c>
      <c r="AZ512" s="75">
        <v>550893207</v>
      </c>
      <c r="BA512" s="2" t="s">
        <v>71</v>
      </c>
      <c r="BB512" s="2" t="s">
        <v>71</v>
      </c>
      <c r="BC512" s="2" t="s">
        <v>80</v>
      </c>
      <c r="BD512" s="1" t="e">
        <v>#NUM!</v>
      </c>
      <c r="BE512" s="1" t="e">
        <v>#NUM!</v>
      </c>
      <c r="BF512" s="1" t="e">
        <v>#NUM!</v>
      </c>
      <c r="BG512" s="1" t="e">
        <v>#NUM!</v>
      </c>
    </row>
    <row r="513" spans="1:59" ht="12.75" customHeight="1">
      <c r="A513" s="136" t="s">
        <v>672</v>
      </c>
      <c r="B513" s="126">
        <v>42492</v>
      </c>
      <c r="C513" s="126">
        <v>42626</v>
      </c>
      <c r="D513" s="26" t="s">
        <v>848</v>
      </c>
      <c r="E513" s="8" t="s">
        <v>685</v>
      </c>
      <c r="F513" s="27">
        <v>253339</v>
      </c>
      <c r="G513" s="2" t="s">
        <v>120</v>
      </c>
      <c r="H513" s="6">
        <f>Table1[[#This Row],[Surgery Date]]-Table1[[#This Row],[Birth Date]]</f>
        <v>134</v>
      </c>
      <c r="I513" s="2" t="s">
        <v>765</v>
      </c>
      <c r="J513" s="2" t="s">
        <v>77</v>
      </c>
      <c r="K513" s="57">
        <v>20.9</v>
      </c>
      <c r="L513" s="57">
        <v>554.4</v>
      </c>
      <c r="M513" s="19" t="s">
        <v>78</v>
      </c>
      <c r="N513" s="33" t="e">
        <v>#N/A</v>
      </c>
      <c r="O513" s="64" t="e">
        <v>#N/A</v>
      </c>
      <c r="P513" s="64" t="e">
        <v>#N/A</v>
      </c>
      <c r="Q513" s="64" t="e">
        <v>#N/A</v>
      </c>
      <c r="R513" s="70" t="e">
        <v>#N/A</v>
      </c>
      <c r="S513" s="64" t="e">
        <v>#N/A</v>
      </c>
      <c r="T513" s="64" t="e">
        <v>#N/A</v>
      </c>
      <c r="U513" s="64" t="e">
        <v>#N/A</v>
      </c>
      <c r="V513" s="64" t="e">
        <v>#N/A</v>
      </c>
      <c r="W513" s="64" t="e">
        <v>#N/A</v>
      </c>
      <c r="X513" s="64" t="e">
        <v>#N/A</v>
      </c>
      <c r="Y513" s="64" t="e">
        <v>#N/A</v>
      </c>
      <c r="Z513" s="64" t="e">
        <v>#N/A</v>
      </c>
      <c r="AA513" s="64" t="e">
        <v>#N/A</v>
      </c>
      <c r="AB513" s="45"/>
      <c r="AC513" s="40" t="s">
        <v>66</v>
      </c>
      <c r="AD513" s="60" t="e">
        <v>#N/A</v>
      </c>
      <c r="AE513" s="74" t="e">
        <v>#N/A</v>
      </c>
      <c r="AF513" s="61" t="e">
        <v>#N/A</v>
      </c>
      <c r="AG513" s="80" t="s">
        <v>93</v>
      </c>
      <c r="AH513" s="83">
        <v>0.26</v>
      </c>
      <c r="AI513" s="83">
        <v>-0.27</v>
      </c>
      <c r="AJ513" s="83">
        <v>0.8</v>
      </c>
      <c r="AK513" s="80">
        <v>0</v>
      </c>
      <c r="AL513" s="80" t="s">
        <v>68</v>
      </c>
      <c r="AM513" s="80" t="s">
        <v>69</v>
      </c>
      <c r="AN513" s="80" t="s">
        <v>70</v>
      </c>
      <c r="AO513" s="107"/>
      <c r="AP513" s="116"/>
      <c r="AQ513" s="116"/>
      <c r="AR513" s="116"/>
      <c r="AS513" s="116"/>
      <c r="AT513" s="116"/>
      <c r="AU513" s="116"/>
      <c r="AV513" s="93"/>
      <c r="AW513" s="116" t="s">
        <v>79</v>
      </c>
      <c r="AX513" s="82">
        <v>21</v>
      </c>
      <c r="AY513" s="13">
        <f>Table1[[#This Row],[Surgery Date]]+Table1[[#This Row],[Days Post Injection]]</f>
        <v>42647</v>
      </c>
      <c r="AZ513" s="75">
        <v>550898279</v>
      </c>
      <c r="BA513" s="2" t="s">
        <v>71</v>
      </c>
      <c r="BB513" s="2" t="s">
        <v>80</v>
      </c>
      <c r="BC513" s="2" t="s">
        <v>80</v>
      </c>
      <c r="BD513" s="1" t="s">
        <v>849</v>
      </c>
      <c r="BE513" s="1">
        <v>0.72520447214280337</v>
      </c>
      <c r="BF513" s="1" t="s">
        <v>850</v>
      </c>
      <c r="BG513" s="1">
        <v>0.27223739396925395</v>
      </c>
    </row>
    <row r="514" spans="1:59" ht="12.75" customHeight="1">
      <c r="A514" s="136" t="s">
        <v>672</v>
      </c>
      <c r="B514" s="126">
        <v>42492</v>
      </c>
      <c r="C514" s="126">
        <v>42626</v>
      </c>
      <c r="D514" s="26" t="s">
        <v>851</v>
      </c>
      <c r="E514" s="6" t="s">
        <v>61</v>
      </c>
      <c r="F514" s="27">
        <v>253340</v>
      </c>
      <c r="G514" s="2" t="s">
        <v>120</v>
      </c>
      <c r="H514" s="6">
        <f>Table1[[#This Row],[Surgery Date]]-Table1[[#This Row],[Birth Date]]</f>
        <v>134</v>
      </c>
      <c r="I514" s="2" t="s">
        <v>765</v>
      </c>
      <c r="J514" s="2" t="s">
        <v>64</v>
      </c>
      <c r="K514" s="57">
        <v>24.7</v>
      </c>
      <c r="L514" s="57">
        <v>569</v>
      </c>
      <c r="M514" s="19" t="s">
        <v>78</v>
      </c>
      <c r="N514" s="33" t="e">
        <v>#N/A</v>
      </c>
      <c r="O514" s="64" t="e">
        <v>#N/A</v>
      </c>
      <c r="P514" s="64" t="e">
        <v>#N/A</v>
      </c>
      <c r="Q514" s="64" t="e">
        <v>#N/A</v>
      </c>
      <c r="R514" s="70" t="e">
        <v>#N/A</v>
      </c>
      <c r="S514" s="64" t="e">
        <v>#N/A</v>
      </c>
      <c r="T514" s="64" t="e">
        <v>#N/A</v>
      </c>
      <c r="U514" s="64" t="e">
        <v>#N/A</v>
      </c>
      <c r="V514" s="64" t="e">
        <v>#N/A</v>
      </c>
      <c r="W514" s="64" t="e">
        <v>#N/A</v>
      </c>
      <c r="X514" s="64" t="e">
        <v>#N/A</v>
      </c>
      <c r="Y514" s="64" t="e">
        <v>#N/A</v>
      </c>
      <c r="Z514" s="64" t="e">
        <v>#N/A</v>
      </c>
      <c r="AA514" s="64" t="e">
        <v>#N/A</v>
      </c>
      <c r="AB514" s="45"/>
      <c r="AC514" s="40" t="s">
        <v>66</v>
      </c>
      <c r="AD514" s="60" t="e">
        <v>#N/A</v>
      </c>
      <c r="AE514" s="74" t="e">
        <v>#N/A</v>
      </c>
      <c r="AF514" s="61" t="e">
        <v>#N/A</v>
      </c>
      <c r="AG514" s="80" t="s">
        <v>93</v>
      </c>
      <c r="AH514" s="83">
        <v>0.26</v>
      </c>
      <c r="AI514" s="83">
        <v>-0.27</v>
      </c>
      <c r="AJ514" s="83">
        <v>0.8</v>
      </c>
      <c r="AK514" s="80">
        <v>0</v>
      </c>
      <c r="AL514" s="80" t="s">
        <v>68</v>
      </c>
      <c r="AM514" s="80" t="s">
        <v>69</v>
      </c>
      <c r="AN514" s="80" t="s">
        <v>70</v>
      </c>
      <c r="AO514" s="107"/>
      <c r="AP514" s="93"/>
      <c r="AQ514" s="93"/>
      <c r="AR514" s="93"/>
      <c r="AS514" s="93"/>
      <c r="AT514" s="93"/>
      <c r="AU514" s="93"/>
      <c r="AV514" s="93"/>
      <c r="AW514" s="116"/>
      <c r="AX514" s="82">
        <v>21</v>
      </c>
      <c r="AY514" s="13">
        <f>Table1[[#This Row],[Surgery Date]]+Table1[[#This Row],[Days Post Injection]]</f>
        <v>42647</v>
      </c>
      <c r="AZ514" s="75">
        <v>551076743</v>
      </c>
      <c r="BA514" s="2" t="s">
        <v>71</v>
      </c>
      <c r="BB514" s="2" t="s">
        <v>71</v>
      </c>
      <c r="BC514" s="2" t="s">
        <v>72</v>
      </c>
      <c r="BD514" s="1" t="s">
        <v>95</v>
      </c>
      <c r="BE514" s="1">
        <v>0.5309613046425723</v>
      </c>
      <c r="BF514" s="1" t="s">
        <v>96</v>
      </c>
      <c r="BG514" s="1">
        <v>0.31037502202482942</v>
      </c>
    </row>
    <row r="515" spans="1:59" ht="12.75" customHeight="1">
      <c r="A515" s="136" t="s">
        <v>672</v>
      </c>
      <c r="B515" s="125">
        <v>42517</v>
      </c>
      <c r="C515" s="125">
        <v>42642</v>
      </c>
      <c r="D515" s="26" t="s">
        <v>852</v>
      </c>
      <c r="E515" s="8" t="s">
        <v>685</v>
      </c>
      <c r="F515" s="8">
        <v>258467</v>
      </c>
      <c r="G515" s="8" t="s">
        <v>62</v>
      </c>
      <c r="H515" s="6">
        <f>Table1[[#This Row],[Surgery Date]]-Table1[[#This Row],[Birth Date]]</f>
        <v>125</v>
      </c>
      <c r="I515" s="8" t="s">
        <v>765</v>
      </c>
      <c r="J515" s="8" t="s">
        <v>77</v>
      </c>
      <c r="K515" s="56">
        <v>28.5</v>
      </c>
      <c r="L515" s="56">
        <v>460.8</v>
      </c>
      <c r="M515" s="19" t="s">
        <v>78</v>
      </c>
      <c r="N515" s="33" t="e">
        <v>#N/A</v>
      </c>
      <c r="O515" s="65" t="e">
        <v>#N/A</v>
      </c>
      <c r="P515" s="65" t="e">
        <v>#N/A</v>
      </c>
      <c r="Q515" s="65" t="e">
        <v>#N/A</v>
      </c>
      <c r="R515" s="70" t="e">
        <v>#N/A</v>
      </c>
      <c r="S515" s="65" t="e">
        <v>#N/A</v>
      </c>
      <c r="T515" s="65" t="e">
        <v>#N/A</v>
      </c>
      <c r="U515" s="65" t="e">
        <v>#N/A</v>
      </c>
      <c r="V515" s="65" t="e">
        <v>#N/A</v>
      </c>
      <c r="W515" s="65" t="e">
        <v>#N/A</v>
      </c>
      <c r="X515" s="65" t="e">
        <v>#N/A</v>
      </c>
      <c r="Y515" s="65" t="e">
        <v>#N/A</v>
      </c>
      <c r="Z515" s="65" t="e">
        <v>#N/A</v>
      </c>
      <c r="AA515" s="65" t="e">
        <v>#N/A</v>
      </c>
      <c r="AB515" s="47"/>
      <c r="AC515" s="40" t="s">
        <v>66</v>
      </c>
      <c r="AD515" s="60" t="e">
        <v>#N/A</v>
      </c>
      <c r="AE515" s="74" t="e">
        <v>#N/A</v>
      </c>
      <c r="AF515" s="61" t="e">
        <v>#N/A</v>
      </c>
      <c r="AG515" s="80" t="s">
        <v>100</v>
      </c>
      <c r="AH515" s="83">
        <v>2.68</v>
      </c>
      <c r="AI515" s="89" t="s">
        <v>454</v>
      </c>
      <c r="AJ515" s="83">
        <v>1.8</v>
      </c>
      <c r="AK515" s="80">
        <v>0</v>
      </c>
      <c r="AL515" s="80" t="s">
        <v>68</v>
      </c>
      <c r="AM515" s="80" t="s">
        <v>69</v>
      </c>
      <c r="AN515" s="80" t="s">
        <v>70</v>
      </c>
      <c r="AO515" s="81"/>
      <c r="AP515" s="84"/>
      <c r="AQ515" s="84"/>
      <c r="AR515" s="84"/>
      <c r="AS515" s="84"/>
      <c r="AT515" s="84"/>
      <c r="AU515" s="84"/>
      <c r="AV515" s="84"/>
      <c r="AW515" s="88" t="s">
        <v>79</v>
      </c>
      <c r="AX515" s="82">
        <v>21</v>
      </c>
      <c r="AY515" s="13">
        <f>Table1[[#This Row],[Surgery Date]]+Table1[[#This Row],[Days Post Injection]]</f>
        <v>42663</v>
      </c>
      <c r="AZ515" s="75">
        <v>664713205</v>
      </c>
      <c r="BA515" s="8" t="s">
        <v>71</v>
      </c>
      <c r="BB515" s="8" t="s">
        <v>71</v>
      </c>
      <c r="BC515" s="8" t="s">
        <v>80</v>
      </c>
      <c r="BD515" s="1" t="s">
        <v>102</v>
      </c>
      <c r="BE515" s="1">
        <v>0.48479490926689311</v>
      </c>
      <c r="BF515" s="1" t="s">
        <v>103</v>
      </c>
      <c r="BG515" s="1">
        <v>0.47480662239874782</v>
      </c>
    </row>
    <row r="516" spans="1:59" ht="12.75" customHeight="1">
      <c r="A516" s="136" t="s">
        <v>672</v>
      </c>
      <c r="B516" s="125">
        <v>42517</v>
      </c>
      <c r="C516" s="125">
        <v>42642</v>
      </c>
      <c r="D516" s="26" t="s">
        <v>853</v>
      </c>
      <c r="E516" s="8" t="s">
        <v>685</v>
      </c>
      <c r="F516" s="8">
        <v>258470</v>
      </c>
      <c r="G516" s="8" t="s">
        <v>120</v>
      </c>
      <c r="H516" s="6">
        <f>Table1[[#This Row],[Surgery Date]]-Table1[[#This Row],[Birth Date]]</f>
        <v>125</v>
      </c>
      <c r="I516" s="8" t="s">
        <v>765</v>
      </c>
      <c r="J516" s="8" t="s">
        <v>77</v>
      </c>
      <c r="K516" s="56">
        <v>22.4</v>
      </c>
      <c r="L516" s="56">
        <v>451.8</v>
      </c>
      <c r="M516" s="19" t="s">
        <v>78</v>
      </c>
      <c r="N516" s="33" t="e">
        <v>#N/A</v>
      </c>
      <c r="O516" s="64" t="e">
        <v>#N/A</v>
      </c>
      <c r="P516" s="64" t="e">
        <v>#N/A</v>
      </c>
      <c r="Q516" s="64" t="e">
        <v>#N/A</v>
      </c>
      <c r="R516" s="70" t="e">
        <v>#N/A</v>
      </c>
      <c r="S516" s="64" t="e">
        <v>#N/A</v>
      </c>
      <c r="T516" s="64" t="e">
        <v>#N/A</v>
      </c>
      <c r="U516" s="64" t="e">
        <v>#N/A</v>
      </c>
      <c r="V516" s="64" t="e">
        <v>#N/A</v>
      </c>
      <c r="W516" s="64" t="e">
        <v>#N/A</v>
      </c>
      <c r="X516" s="64" t="e">
        <v>#N/A</v>
      </c>
      <c r="Y516" s="64" t="e">
        <v>#N/A</v>
      </c>
      <c r="Z516" s="64" t="e">
        <v>#N/A</v>
      </c>
      <c r="AA516" s="64" t="e">
        <v>#N/A</v>
      </c>
      <c r="AB516" s="45"/>
      <c r="AC516" s="40" t="s">
        <v>66</v>
      </c>
      <c r="AD516" s="60" t="e">
        <v>#N/A</v>
      </c>
      <c r="AE516" s="74" t="e">
        <v>#N/A</v>
      </c>
      <c r="AF516" s="61" t="e">
        <v>#N/A</v>
      </c>
      <c r="AG516" s="80" t="s">
        <v>100</v>
      </c>
      <c r="AH516" s="83">
        <v>2.68</v>
      </c>
      <c r="AI516" s="89" t="s">
        <v>454</v>
      </c>
      <c r="AJ516" s="83">
        <v>1.8</v>
      </c>
      <c r="AK516" s="80">
        <v>0</v>
      </c>
      <c r="AL516" s="80" t="s">
        <v>68</v>
      </c>
      <c r="AM516" s="80" t="s">
        <v>69</v>
      </c>
      <c r="AN516" s="80" t="s">
        <v>70</v>
      </c>
      <c r="AO516" s="82"/>
      <c r="AP516" s="84"/>
      <c r="AQ516" s="84"/>
      <c r="AR516" s="84"/>
      <c r="AS516" s="84"/>
      <c r="AT516" s="84"/>
      <c r="AU516" s="84"/>
      <c r="AV516" s="84"/>
      <c r="AW516" s="88" t="s">
        <v>79</v>
      </c>
      <c r="AX516" s="82">
        <v>21</v>
      </c>
      <c r="AY516" s="51">
        <f>Table1[[#This Row],[Surgery Date]]+Table1[[#This Row],[Days Post Injection]]</f>
        <v>42663</v>
      </c>
      <c r="AZ516" s="75">
        <v>665213998</v>
      </c>
      <c r="BA516" s="14" t="s">
        <v>71</v>
      </c>
      <c r="BB516" s="14" t="s">
        <v>71</v>
      </c>
      <c r="BC516" s="14" t="s">
        <v>71</v>
      </c>
      <c r="BD516" s="1" t="s">
        <v>103</v>
      </c>
      <c r="BE516" s="1">
        <v>0.8830168763710694</v>
      </c>
      <c r="BF516" s="1" t="s">
        <v>102</v>
      </c>
      <c r="BG516" s="1">
        <v>0.10500057913750602</v>
      </c>
    </row>
    <row r="517" spans="1:59" ht="12.75">
      <c r="A517" s="136" t="s">
        <v>672</v>
      </c>
      <c r="B517" s="126">
        <v>42404</v>
      </c>
      <c r="C517" s="126">
        <v>42655</v>
      </c>
      <c r="D517" s="26" t="s">
        <v>854</v>
      </c>
      <c r="E517" s="6" t="s">
        <v>61</v>
      </c>
      <c r="F517" s="27">
        <v>238150</v>
      </c>
      <c r="G517" s="2" t="s">
        <v>120</v>
      </c>
      <c r="H517" s="6">
        <f>Table1[[#This Row],[Surgery Date]]-Table1[[#This Row],[Birth Date]]</f>
        <v>251</v>
      </c>
      <c r="I517" s="2" t="s">
        <v>768</v>
      </c>
      <c r="J517" s="2" t="s">
        <v>64</v>
      </c>
      <c r="K517" s="57">
        <v>22.1</v>
      </c>
      <c r="L517" s="57">
        <v>422.5</v>
      </c>
      <c r="M517" s="19" t="s">
        <v>78</v>
      </c>
      <c r="N517" s="33" t="e">
        <v>#N/A</v>
      </c>
      <c r="O517" s="64" t="e">
        <v>#N/A</v>
      </c>
      <c r="P517" s="64" t="e">
        <v>#N/A</v>
      </c>
      <c r="Q517" s="64" t="e">
        <v>#N/A</v>
      </c>
      <c r="R517" s="70" t="e">
        <v>#N/A</v>
      </c>
      <c r="S517" s="64" t="e">
        <v>#N/A</v>
      </c>
      <c r="T517" s="64" t="e">
        <v>#N/A</v>
      </c>
      <c r="U517" s="64" t="e">
        <v>#N/A</v>
      </c>
      <c r="V517" s="64" t="e">
        <v>#N/A</v>
      </c>
      <c r="W517" s="64" t="e">
        <v>#N/A</v>
      </c>
      <c r="X517" s="64" t="e">
        <v>#N/A</v>
      </c>
      <c r="Y517" s="64" t="e">
        <v>#N/A</v>
      </c>
      <c r="Z517" s="64" t="e">
        <v>#N/A</v>
      </c>
      <c r="AA517" s="64" t="e">
        <v>#N/A</v>
      </c>
      <c r="AB517" s="45"/>
      <c r="AC517" s="40" t="s">
        <v>66</v>
      </c>
      <c r="AD517" s="60" t="e">
        <v>#N/A</v>
      </c>
      <c r="AE517" s="74" t="e">
        <v>#N/A</v>
      </c>
      <c r="AF517" s="61" t="e">
        <v>#N/A</v>
      </c>
      <c r="AG517" s="80" t="s">
        <v>93</v>
      </c>
      <c r="AH517" s="83">
        <v>0.26</v>
      </c>
      <c r="AI517" s="83">
        <v>-0.27</v>
      </c>
      <c r="AJ517" s="83">
        <v>0.8</v>
      </c>
      <c r="AK517" s="80">
        <v>0</v>
      </c>
      <c r="AL517" s="80" t="s">
        <v>68</v>
      </c>
      <c r="AM517" s="80" t="s">
        <v>69</v>
      </c>
      <c r="AN517" s="80" t="s">
        <v>70</v>
      </c>
      <c r="AO517" s="107"/>
      <c r="AP517" s="116"/>
      <c r="AQ517" s="116"/>
      <c r="AR517" s="116"/>
      <c r="AS517" s="116"/>
      <c r="AT517" s="116"/>
      <c r="AU517" s="116"/>
      <c r="AV517" s="116"/>
      <c r="AW517" s="116"/>
      <c r="AX517" s="82">
        <v>21</v>
      </c>
      <c r="AY517" s="13">
        <f>Table1[[#This Row],[Surgery Date]]+Table1[[#This Row],[Days Post Injection]]</f>
        <v>42676</v>
      </c>
      <c r="AZ517" s="75">
        <v>579656744</v>
      </c>
      <c r="BA517" s="2" t="s">
        <v>71</v>
      </c>
      <c r="BB517" s="8" t="s">
        <v>71</v>
      </c>
      <c r="BC517" s="8" t="s">
        <v>72</v>
      </c>
      <c r="BD517" s="1" t="s">
        <v>95</v>
      </c>
      <c r="BE517" s="1">
        <v>0.60855262791332843</v>
      </c>
      <c r="BF517" s="1" t="s">
        <v>96</v>
      </c>
      <c r="BG517" s="1">
        <v>0.35128423081512461</v>
      </c>
    </row>
    <row r="518" spans="1:59" ht="12.75" customHeight="1">
      <c r="A518" s="136" t="s">
        <v>672</v>
      </c>
      <c r="B518" s="122">
        <v>42447</v>
      </c>
      <c r="C518" s="122">
        <v>42705</v>
      </c>
      <c r="D518" s="18" t="s">
        <v>855</v>
      </c>
      <c r="E518" s="6" t="s">
        <v>61</v>
      </c>
      <c r="F518" s="18">
        <v>244317</v>
      </c>
      <c r="G518" s="18" t="s">
        <v>120</v>
      </c>
      <c r="H518" s="19">
        <f>Table1[[#This Row],[Surgery Date]]-Table1[[#This Row],[Birth Date]]</f>
        <v>258</v>
      </c>
      <c r="I518" s="29" t="s">
        <v>768</v>
      </c>
      <c r="J518" s="18" t="s">
        <v>64</v>
      </c>
      <c r="K518" s="55" t="e">
        <v>#N/A</v>
      </c>
      <c r="L518" s="55">
        <v>451.6</v>
      </c>
      <c r="M518" s="19" t="s">
        <v>78</v>
      </c>
      <c r="N518" s="33" t="e">
        <v>#N/A</v>
      </c>
      <c r="O518" s="66" t="e">
        <v>#N/A</v>
      </c>
      <c r="P518" s="66" t="e">
        <v>#N/A</v>
      </c>
      <c r="Q518" s="66" t="e">
        <v>#N/A</v>
      </c>
      <c r="R518" s="71" t="e">
        <v>#N/A</v>
      </c>
      <c r="S518" s="66" t="e">
        <v>#N/A</v>
      </c>
      <c r="T518" s="66" t="e">
        <v>#N/A</v>
      </c>
      <c r="U518" s="66" t="e">
        <v>#N/A</v>
      </c>
      <c r="V518" s="66" t="e">
        <v>#N/A</v>
      </c>
      <c r="W518" s="66" t="e">
        <v>#N/A</v>
      </c>
      <c r="X518" s="66" t="e">
        <v>#N/A</v>
      </c>
      <c r="Y518" s="66" t="e">
        <v>#N/A</v>
      </c>
      <c r="Z518" s="66" t="e">
        <v>#N/A</v>
      </c>
      <c r="AA518" s="66" t="e">
        <v>#N/A</v>
      </c>
      <c r="AB518" s="49"/>
      <c r="AC518" s="40" t="s">
        <v>66</v>
      </c>
      <c r="AD518" s="60" t="e">
        <v>#N/A</v>
      </c>
      <c r="AE518" s="74" t="e">
        <v>#N/A</v>
      </c>
      <c r="AF518" s="61" t="e">
        <v>#N/A</v>
      </c>
      <c r="AG518" s="86" t="s">
        <v>100</v>
      </c>
      <c r="AH518" s="112">
        <v>2.58</v>
      </c>
      <c r="AI518" s="112" t="s">
        <v>101</v>
      </c>
      <c r="AJ518" s="112">
        <v>1.8</v>
      </c>
      <c r="AK518" s="86">
        <v>0</v>
      </c>
      <c r="AL518" s="86" t="s">
        <v>68</v>
      </c>
      <c r="AM518" s="80" t="s">
        <v>69</v>
      </c>
      <c r="AN518" s="86" t="s">
        <v>70</v>
      </c>
      <c r="AO518" s="81"/>
      <c r="AP518" s="86"/>
      <c r="AQ518" s="86"/>
      <c r="AR518" s="86"/>
      <c r="AS518" s="86"/>
      <c r="AT518" s="86"/>
      <c r="AU518" s="86"/>
      <c r="AV518" s="108"/>
      <c r="AW518" s="77"/>
      <c r="AX518" s="81">
        <v>21</v>
      </c>
      <c r="AY518" s="23">
        <f>Table1[[#This Row],[Surgery Date]]+Table1[[#This Row],[Days Post Injection]]</f>
        <v>42726</v>
      </c>
      <c r="AZ518" s="75">
        <v>583291340</v>
      </c>
      <c r="BA518" s="18" t="s">
        <v>71</v>
      </c>
      <c r="BB518" s="18" t="s">
        <v>71</v>
      </c>
      <c r="BC518" s="18" t="s">
        <v>72</v>
      </c>
      <c r="BD518" s="1" t="s">
        <v>170</v>
      </c>
      <c r="BE518" s="1">
        <v>0.67460483852074693</v>
      </c>
      <c r="BF518" s="1" t="s">
        <v>305</v>
      </c>
      <c r="BG518" s="1">
        <v>0.28149479659785498</v>
      </c>
    </row>
    <row r="519" spans="1:59" ht="12.75" customHeight="1">
      <c r="A519" s="136" t="s">
        <v>672</v>
      </c>
      <c r="B519" s="122">
        <v>42447</v>
      </c>
      <c r="C519" s="122">
        <v>42705</v>
      </c>
      <c r="D519" s="18" t="s">
        <v>856</v>
      </c>
      <c r="E519" s="6" t="s">
        <v>61</v>
      </c>
      <c r="F519" s="18">
        <v>244743</v>
      </c>
      <c r="G519" s="18" t="s">
        <v>62</v>
      </c>
      <c r="H519" s="19">
        <f>Table1[[#This Row],[Surgery Date]]-Table1[[#This Row],[Birth Date]]</f>
        <v>258</v>
      </c>
      <c r="I519" s="29" t="s">
        <v>768</v>
      </c>
      <c r="J519" s="18" t="s">
        <v>64</v>
      </c>
      <c r="K519" s="55" t="e">
        <v>#N/A</v>
      </c>
      <c r="L519" s="55">
        <v>494.5</v>
      </c>
      <c r="M519" s="19" t="s">
        <v>78</v>
      </c>
      <c r="N519" s="33" t="e">
        <v>#N/A</v>
      </c>
      <c r="O519" s="66" t="e">
        <v>#N/A</v>
      </c>
      <c r="P519" s="66" t="e">
        <v>#N/A</v>
      </c>
      <c r="Q519" s="66" t="e">
        <v>#N/A</v>
      </c>
      <c r="R519" s="71" t="e">
        <v>#N/A</v>
      </c>
      <c r="S519" s="66" t="e">
        <v>#N/A</v>
      </c>
      <c r="T519" s="66" t="e">
        <v>#N/A</v>
      </c>
      <c r="U519" s="66" t="e">
        <v>#N/A</v>
      </c>
      <c r="V519" s="66" t="e">
        <v>#N/A</v>
      </c>
      <c r="W519" s="66" t="e">
        <v>#N/A</v>
      </c>
      <c r="X519" s="66" t="e">
        <v>#N/A</v>
      </c>
      <c r="Y519" s="66" t="e">
        <v>#N/A</v>
      </c>
      <c r="Z519" s="66" t="e">
        <v>#N/A</v>
      </c>
      <c r="AA519" s="66" t="e">
        <v>#N/A</v>
      </c>
      <c r="AB519" s="49"/>
      <c r="AC519" s="40" t="s">
        <v>66</v>
      </c>
      <c r="AD519" s="60" t="e">
        <v>#N/A</v>
      </c>
      <c r="AE519" s="74" t="e">
        <v>#N/A</v>
      </c>
      <c r="AF519" s="61" t="e">
        <v>#N/A</v>
      </c>
      <c r="AG519" s="86" t="s">
        <v>93</v>
      </c>
      <c r="AH519" s="112">
        <v>0.26</v>
      </c>
      <c r="AI519" s="112">
        <v>-0.27</v>
      </c>
      <c r="AJ519" s="112">
        <v>0.8</v>
      </c>
      <c r="AK519" s="86">
        <v>0</v>
      </c>
      <c r="AL519" s="86" t="s">
        <v>68</v>
      </c>
      <c r="AM519" s="86" t="s">
        <v>69</v>
      </c>
      <c r="AN519" s="86" t="s">
        <v>70</v>
      </c>
      <c r="AO519" s="81"/>
      <c r="AP519" s="86"/>
      <c r="AQ519" s="86"/>
      <c r="AR519" s="86"/>
      <c r="AS519" s="86"/>
      <c r="AT519" s="86"/>
      <c r="AU519" s="86"/>
      <c r="AV519" s="108"/>
      <c r="AW519" s="77"/>
      <c r="AX519" s="81">
        <v>21</v>
      </c>
      <c r="AY519" s="23">
        <f>Table1[[#This Row],[Surgery Date]]+Table1[[#This Row],[Days Post Injection]]</f>
        <v>42726</v>
      </c>
      <c r="AZ519" s="75">
        <v>583122162</v>
      </c>
      <c r="BA519" s="18" t="s">
        <v>71</v>
      </c>
      <c r="BB519" s="18" t="s">
        <v>71</v>
      </c>
      <c r="BC519" s="18" t="s">
        <v>72</v>
      </c>
      <c r="BD519" s="1" t="s">
        <v>96</v>
      </c>
      <c r="BE519" s="1">
        <v>0.66796763910100732</v>
      </c>
      <c r="BF519" s="1" t="s">
        <v>95</v>
      </c>
      <c r="BG519" s="1">
        <v>0.31723231003424501</v>
      </c>
    </row>
    <row r="520" spans="1:59" ht="12.75" customHeight="1">
      <c r="A520" s="136" t="s">
        <v>672</v>
      </c>
      <c r="B520" s="122">
        <v>42447</v>
      </c>
      <c r="C520" s="122">
        <v>42705</v>
      </c>
      <c r="D520" s="18" t="s">
        <v>857</v>
      </c>
      <c r="E520" s="8" t="s">
        <v>685</v>
      </c>
      <c r="F520" s="18">
        <v>244745</v>
      </c>
      <c r="G520" s="18" t="s">
        <v>62</v>
      </c>
      <c r="H520" s="19">
        <f>Table1[[#This Row],[Surgery Date]]-Table1[[#This Row],[Birth Date]]</f>
        <v>258</v>
      </c>
      <c r="I520" s="29" t="s">
        <v>768</v>
      </c>
      <c r="J520" s="18" t="s">
        <v>77</v>
      </c>
      <c r="K520" s="55">
        <v>34.5</v>
      </c>
      <c r="L520" s="55">
        <v>468.2</v>
      </c>
      <c r="M520" s="19" t="s">
        <v>78</v>
      </c>
      <c r="N520" s="33" t="e">
        <v>#N/A</v>
      </c>
      <c r="O520" s="66" t="e">
        <v>#N/A</v>
      </c>
      <c r="P520" s="66" t="e">
        <v>#N/A</v>
      </c>
      <c r="Q520" s="66" t="e">
        <v>#N/A</v>
      </c>
      <c r="R520" s="71" t="e">
        <v>#N/A</v>
      </c>
      <c r="S520" s="66" t="e">
        <v>#N/A</v>
      </c>
      <c r="T520" s="66" t="e">
        <v>#N/A</v>
      </c>
      <c r="U520" s="66" t="e">
        <v>#N/A</v>
      </c>
      <c r="V520" s="66" t="e">
        <v>#N/A</v>
      </c>
      <c r="W520" s="66" t="e">
        <v>#N/A</v>
      </c>
      <c r="X520" s="66" t="e">
        <v>#N/A</v>
      </c>
      <c r="Y520" s="66" t="e">
        <v>#N/A</v>
      </c>
      <c r="Z520" s="66" t="e">
        <v>#N/A</v>
      </c>
      <c r="AA520" s="66" t="e">
        <v>#N/A</v>
      </c>
      <c r="AB520" s="49"/>
      <c r="AC520" s="40" t="s">
        <v>66</v>
      </c>
      <c r="AD520" s="60" t="e">
        <v>#N/A</v>
      </c>
      <c r="AE520" s="74" t="e">
        <v>#N/A</v>
      </c>
      <c r="AF520" s="61" t="e">
        <v>#N/A</v>
      </c>
      <c r="AG520" s="86" t="s">
        <v>93</v>
      </c>
      <c r="AH520" s="112">
        <v>0.26</v>
      </c>
      <c r="AI520" s="112">
        <v>-0.27</v>
      </c>
      <c r="AJ520" s="112">
        <v>0.8</v>
      </c>
      <c r="AK520" s="86">
        <v>0</v>
      </c>
      <c r="AL520" s="86" t="s">
        <v>68</v>
      </c>
      <c r="AM520" s="86" t="s">
        <v>69</v>
      </c>
      <c r="AN520" s="86" t="s">
        <v>70</v>
      </c>
      <c r="AO520" s="81"/>
      <c r="AP520" s="86"/>
      <c r="AQ520" s="86"/>
      <c r="AR520" s="86"/>
      <c r="AS520" s="86"/>
      <c r="AT520" s="86"/>
      <c r="AU520" s="86"/>
      <c r="AV520" s="108"/>
      <c r="AW520" s="77" t="s">
        <v>79</v>
      </c>
      <c r="AX520" s="81">
        <v>21</v>
      </c>
      <c r="AY520" s="23">
        <f>Table1[[#This Row],[Surgery Date]]+Table1[[#This Row],[Days Post Injection]]</f>
        <v>42726</v>
      </c>
      <c r="AZ520" s="75">
        <v>575908791</v>
      </c>
      <c r="BA520" s="18" t="s">
        <v>71</v>
      </c>
      <c r="BB520" s="18" t="s">
        <v>71</v>
      </c>
      <c r="BC520" s="19" t="s">
        <v>71</v>
      </c>
      <c r="BD520" s="1" t="s">
        <v>95</v>
      </c>
      <c r="BE520" s="1">
        <v>0.62366515002631406</v>
      </c>
      <c r="BF520" s="1" t="s">
        <v>195</v>
      </c>
      <c r="BG520" s="1">
        <v>0.37629667094774827</v>
      </c>
    </row>
    <row r="521" spans="1:59" ht="12.75" customHeight="1">
      <c r="A521" s="136" t="s">
        <v>672</v>
      </c>
      <c r="B521" s="126">
        <v>42563</v>
      </c>
      <c r="C521" s="126">
        <v>42760</v>
      </c>
      <c r="D521" s="26" t="s">
        <v>858</v>
      </c>
      <c r="E521" s="6" t="s">
        <v>61</v>
      </c>
      <c r="F521" s="27">
        <v>267735</v>
      </c>
      <c r="G521" s="2" t="s">
        <v>62</v>
      </c>
      <c r="H521" s="6">
        <f>Table1[[#This Row],[Surgery Date]]-Table1[[#This Row],[Birth Date]]</f>
        <v>197</v>
      </c>
      <c r="I521" s="2" t="s">
        <v>787</v>
      </c>
      <c r="J521" s="2" t="s">
        <v>64</v>
      </c>
      <c r="K521" s="57">
        <v>30.2</v>
      </c>
      <c r="L521" s="57">
        <v>467.5</v>
      </c>
      <c r="M521" s="19" t="s">
        <v>78</v>
      </c>
      <c r="N521" s="33" t="e">
        <v>#N/A</v>
      </c>
      <c r="O521" s="64" t="e">
        <v>#N/A</v>
      </c>
      <c r="P521" s="64" t="e">
        <v>#N/A</v>
      </c>
      <c r="Q521" s="64" t="e">
        <v>#N/A</v>
      </c>
      <c r="R521" s="70" t="e">
        <v>#N/A</v>
      </c>
      <c r="S521" s="64" t="e">
        <v>#N/A</v>
      </c>
      <c r="T521" s="64" t="e">
        <v>#N/A</v>
      </c>
      <c r="U521" s="64" t="e">
        <v>#N/A</v>
      </c>
      <c r="V521" s="64" t="e">
        <v>#N/A</v>
      </c>
      <c r="W521" s="64" t="e">
        <v>#N/A</v>
      </c>
      <c r="X521" s="64" t="e">
        <v>#N/A</v>
      </c>
      <c r="Y521" s="64" t="e">
        <v>#N/A</v>
      </c>
      <c r="Z521" s="64" t="e">
        <v>#N/A</v>
      </c>
      <c r="AA521" s="64" t="e">
        <v>#N/A</v>
      </c>
      <c r="AB521" s="45"/>
      <c r="AC521" s="40" t="s">
        <v>66</v>
      </c>
      <c r="AD521" s="60" t="e">
        <v>#N/A</v>
      </c>
      <c r="AE521" s="74" t="e">
        <v>#N/A</v>
      </c>
      <c r="AF521" s="61" t="e">
        <v>#N/A</v>
      </c>
      <c r="AG521" s="93" t="s">
        <v>93</v>
      </c>
      <c r="AH521" s="90">
        <v>0.26</v>
      </c>
      <c r="AI521" s="90">
        <v>-0.27</v>
      </c>
      <c r="AJ521" s="90">
        <v>0.8</v>
      </c>
      <c r="AK521" s="93">
        <v>0</v>
      </c>
      <c r="AL521" s="93" t="s">
        <v>68</v>
      </c>
      <c r="AM521" s="93" t="s">
        <v>69</v>
      </c>
      <c r="AN521" s="93" t="s">
        <v>70</v>
      </c>
      <c r="AO521" s="107"/>
      <c r="AP521" s="93"/>
      <c r="AQ521" s="93"/>
      <c r="AR521" s="93"/>
      <c r="AS521" s="93"/>
      <c r="AT521" s="93"/>
      <c r="AU521" s="93"/>
      <c r="AV521" s="93"/>
      <c r="AW521" s="116"/>
      <c r="AX521" s="82">
        <v>21</v>
      </c>
      <c r="AY521" s="23">
        <f>Table1[[#This Row],[Surgery Date]]+Table1[[#This Row],[Days Post Injection]]</f>
        <v>42781</v>
      </c>
      <c r="AZ521" s="75">
        <v>588520318</v>
      </c>
      <c r="BA521" s="2" t="s">
        <v>71</v>
      </c>
      <c r="BB521" s="2" t="s">
        <v>71</v>
      </c>
      <c r="BC521" s="18" t="s">
        <v>72</v>
      </c>
      <c r="BD521" s="1" t="s">
        <v>95</v>
      </c>
      <c r="BE521" s="1">
        <v>0.67968256896243606</v>
      </c>
      <c r="BF521" s="1" t="s">
        <v>96</v>
      </c>
      <c r="BG521" s="1">
        <v>0.2385398452066089</v>
      </c>
    </row>
    <row r="522" spans="1:59" ht="12.75" customHeight="1">
      <c r="A522" s="136" t="s">
        <v>672</v>
      </c>
      <c r="B522" s="121">
        <v>42563</v>
      </c>
      <c r="C522" s="121">
        <v>42760</v>
      </c>
      <c r="D522" s="8" t="s">
        <v>859</v>
      </c>
      <c r="E522" s="8" t="s">
        <v>685</v>
      </c>
      <c r="F522" s="6">
        <v>267736</v>
      </c>
      <c r="G522" s="6" t="s">
        <v>62</v>
      </c>
      <c r="H522" s="6">
        <f>Table1[[#This Row],[Surgery Date]]-Table1[[#This Row],[Birth Date]]</f>
        <v>197</v>
      </c>
      <c r="I522" s="6" t="s">
        <v>787</v>
      </c>
      <c r="J522" s="6" t="s">
        <v>77</v>
      </c>
      <c r="K522" s="52">
        <v>27</v>
      </c>
      <c r="L522" s="52">
        <v>442.4</v>
      </c>
      <c r="M522" s="19" t="s">
        <v>78</v>
      </c>
      <c r="N522" s="33" t="e">
        <v>#N/A</v>
      </c>
      <c r="O522" s="62" t="e">
        <v>#N/A</v>
      </c>
      <c r="P522" s="62" t="e">
        <v>#N/A</v>
      </c>
      <c r="Q522" s="62" t="e">
        <v>#N/A</v>
      </c>
      <c r="R522" s="68" t="e">
        <v>#N/A</v>
      </c>
      <c r="S522" s="62" t="e">
        <v>#N/A</v>
      </c>
      <c r="T522" s="62" t="e">
        <v>#N/A</v>
      </c>
      <c r="U522" s="62" t="e">
        <v>#N/A</v>
      </c>
      <c r="V522" s="62" t="e">
        <v>#N/A</v>
      </c>
      <c r="W522" s="62" t="e">
        <v>#N/A</v>
      </c>
      <c r="X522" s="62" t="e">
        <v>#N/A</v>
      </c>
      <c r="Y522" s="62" t="e">
        <v>#N/A</v>
      </c>
      <c r="Z522" s="62" t="e">
        <v>#N/A</v>
      </c>
      <c r="AA522" s="62" t="e">
        <v>#N/A</v>
      </c>
      <c r="AB522" s="50"/>
      <c r="AC522" s="40" t="s">
        <v>66</v>
      </c>
      <c r="AD522" s="60" t="e">
        <v>#N/A</v>
      </c>
      <c r="AE522" s="74" t="e">
        <v>#N/A</v>
      </c>
      <c r="AF522" s="61" t="e">
        <v>#N/A</v>
      </c>
      <c r="AG522" s="80" t="s">
        <v>93</v>
      </c>
      <c r="AH522" s="83">
        <v>0.26</v>
      </c>
      <c r="AI522" s="83">
        <v>-0.27</v>
      </c>
      <c r="AJ522" s="89">
        <v>0.8</v>
      </c>
      <c r="AK522" s="84">
        <v>0</v>
      </c>
      <c r="AL522" s="80" t="s">
        <v>68</v>
      </c>
      <c r="AM522" s="80" t="s">
        <v>69</v>
      </c>
      <c r="AN522" s="80" t="s">
        <v>70</v>
      </c>
      <c r="AO522" s="91"/>
      <c r="AP522" s="80"/>
      <c r="AQ522" s="80"/>
      <c r="AR522" s="80"/>
      <c r="AS522" s="80"/>
      <c r="AT522" s="80"/>
      <c r="AU522" s="80"/>
      <c r="AV522" s="80"/>
      <c r="AW522" s="80" t="s">
        <v>79</v>
      </c>
      <c r="AX522" s="82">
        <v>21</v>
      </c>
      <c r="AY522" s="23">
        <f>Table1[[#This Row],[Surgery Date]]+Table1[[#This Row],[Days Post Injection]]</f>
        <v>42781</v>
      </c>
      <c r="AZ522" s="75">
        <v>666093575</v>
      </c>
      <c r="BA522" s="6" t="s">
        <v>71</v>
      </c>
      <c r="BB522" s="6" t="s">
        <v>71</v>
      </c>
      <c r="BC522" s="6" t="s">
        <v>71</v>
      </c>
      <c r="BD522" s="1" t="s">
        <v>95</v>
      </c>
      <c r="BE522" s="1">
        <v>0.68519881066585309</v>
      </c>
      <c r="BF522" s="1" t="s">
        <v>96</v>
      </c>
      <c r="BG522" s="1">
        <v>0.30277065413648208</v>
      </c>
    </row>
    <row r="523" spans="1:59" ht="12.75" customHeight="1">
      <c r="A523" s="136" t="s">
        <v>672</v>
      </c>
      <c r="B523" s="126">
        <v>42528</v>
      </c>
      <c r="C523" s="126">
        <v>42775</v>
      </c>
      <c r="D523" s="26" t="s">
        <v>860</v>
      </c>
      <c r="E523" s="6" t="s">
        <v>76</v>
      </c>
      <c r="F523" s="27">
        <v>262120</v>
      </c>
      <c r="G523" s="2" t="s">
        <v>62</v>
      </c>
      <c r="H523" s="6">
        <f>Table1[[#This Row],[Surgery Date]]-Table1[[#This Row],[Birth Date]]</f>
        <v>247</v>
      </c>
      <c r="I523" s="2" t="s">
        <v>768</v>
      </c>
      <c r="J523" s="2" t="s">
        <v>77</v>
      </c>
      <c r="K523" s="57">
        <v>27.4</v>
      </c>
      <c r="L523" s="57">
        <v>452.4</v>
      </c>
      <c r="M523" s="19" t="s">
        <v>78</v>
      </c>
      <c r="N523" s="33" t="e">
        <v>#N/A</v>
      </c>
      <c r="O523" s="64" t="e">
        <v>#N/A</v>
      </c>
      <c r="P523" s="64" t="e">
        <v>#N/A</v>
      </c>
      <c r="Q523" s="64" t="e">
        <v>#N/A</v>
      </c>
      <c r="R523" s="70" t="e">
        <v>#N/A</v>
      </c>
      <c r="S523" s="64" t="e">
        <v>#N/A</v>
      </c>
      <c r="T523" s="64" t="e">
        <v>#N/A</v>
      </c>
      <c r="U523" s="64" t="e">
        <v>#N/A</v>
      </c>
      <c r="V523" s="64" t="e">
        <v>#N/A</v>
      </c>
      <c r="W523" s="64" t="e">
        <v>#N/A</v>
      </c>
      <c r="X523" s="64" t="e">
        <v>#N/A</v>
      </c>
      <c r="Y523" s="64" t="e">
        <v>#N/A</v>
      </c>
      <c r="Z523" s="64" t="e">
        <v>#N/A</v>
      </c>
      <c r="AA523" s="64" t="e">
        <v>#N/A</v>
      </c>
      <c r="AB523" s="45"/>
      <c r="AC523" s="40" t="s">
        <v>66</v>
      </c>
      <c r="AD523" s="60" t="e">
        <v>#N/A</v>
      </c>
      <c r="AE523" s="74" t="e">
        <v>#N/A</v>
      </c>
      <c r="AF523" s="61" t="e">
        <v>#N/A</v>
      </c>
      <c r="AG523" s="93" t="s">
        <v>93</v>
      </c>
      <c r="AH523" s="90">
        <v>0.26</v>
      </c>
      <c r="AI523" s="90">
        <v>-0.27</v>
      </c>
      <c r="AJ523" s="90">
        <v>0.8</v>
      </c>
      <c r="AK523" s="93">
        <v>0</v>
      </c>
      <c r="AL523" s="93" t="s">
        <v>68</v>
      </c>
      <c r="AM523" s="93" t="s">
        <v>69</v>
      </c>
      <c r="AN523" s="93" t="s">
        <v>70</v>
      </c>
      <c r="AO523" s="107"/>
      <c r="AP523" s="93"/>
      <c r="AQ523" s="93"/>
      <c r="AR523" s="93"/>
      <c r="AS523" s="93"/>
      <c r="AT523" s="93"/>
      <c r="AU523" s="93"/>
      <c r="AV523" s="93"/>
      <c r="AW523" s="116" t="s">
        <v>79</v>
      </c>
      <c r="AX523" s="82">
        <v>21</v>
      </c>
      <c r="AY523" s="7">
        <f>Table1[[#This Row],[Surgery Date]]+Table1[[#This Row],[Days Post Injection]]</f>
        <v>42796</v>
      </c>
      <c r="AZ523" s="75">
        <v>576036954</v>
      </c>
      <c r="BA523" s="2" t="s">
        <v>71</v>
      </c>
      <c r="BB523" s="2" t="s">
        <v>80</v>
      </c>
      <c r="BC523" s="2" t="s">
        <v>71</v>
      </c>
      <c r="BD523" s="1" t="s">
        <v>95</v>
      </c>
      <c r="BE523" s="1">
        <v>0.7609910144141061</v>
      </c>
      <c r="BF523" s="1" t="s">
        <v>96</v>
      </c>
      <c r="BG523" s="1">
        <v>0.13852584028184028</v>
      </c>
    </row>
    <row r="524" spans="1:59" ht="12.75" customHeight="1">
      <c r="A524" s="136" t="s">
        <v>672</v>
      </c>
      <c r="B524" s="126">
        <v>42666</v>
      </c>
      <c r="C524" s="126">
        <v>42795</v>
      </c>
      <c r="D524" s="26" t="s">
        <v>861</v>
      </c>
      <c r="E524" s="6" t="s">
        <v>61</v>
      </c>
      <c r="F524" s="27">
        <v>287688</v>
      </c>
      <c r="G524" s="2" t="s">
        <v>62</v>
      </c>
      <c r="H524" s="6">
        <f>Table1[[#This Row],[Surgery Date]]-Table1[[#This Row],[Birth Date]]</f>
        <v>129</v>
      </c>
      <c r="I524" s="2" t="s">
        <v>765</v>
      </c>
      <c r="J524" s="2" t="s">
        <v>64</v>
      </c>
      <c r="K524" s="57">
        <v>30.8</v>
      </c>
      <c r="L524" s="57">
        <v>500.9</v>
      </c>
      <c r="M524" s="19" t="s">
        <v>78</v>
      </c>
      <c r="N524" s="33" t="e">
        <v>#N/A</v>
      </c>
      <c r="O524" s="64" t="e">
        <v>#N/A</v>
      </c>
      <c r="P524" s="64" t="e">
        <v>#N/A</v>
      </c>
      <c r="Q524" s="64" t="e">
        <v>#N/A</v>
      </c>
      <c r="R524" s="70" t="e">
        <v>#N/A</v>
      </c>
      <c r="S524" s="64" t="e">
        <v>#N/A</v>
      </c>
      <c r="T524" s="64" t="e">
        <v>#N/A</v>
      </c>
      <c r="U524" s="64" t="e">
        <v>#N/A</v>
      </c>
      <c r="V524" s="64" t="e">
        <v>#N/A</v>
      </c>
      <c r="W524" s="64" t="e">
        <v>#N/A</v>
      </c>
      <c r="X524" s="64" t="e">
        <v>#N/A</v>
      </c>
      <c r="Y524" s="64" t="e">
        <v>#N/A</v>
      </c>
      <c r="Z524" s="64" t="e">
        <v>#N/A</v>
      </c>
      <c r="AA524" s="64" t="e">
        <v>#N/A</v>
      </c>
      <c r="AB524" s="45"/>
      <c r="AC524" s="40" t="s">
        <v>66</v>
      </c>
      <c r="AD524" s="60" t="e">
        <v>#N/A</v>
      </c>
      <c r="AE524" s="74" t="e">
        <v>#N/A</v>
      </c>
      <c r="AF524" s="61" t="e">
        <v>#N/A</v>
      </c>
      <c r="AG524" s="116" t="s">
        <v>93</v>
      </c>
      <c r="AH524" s="92">
        <v>0.26</v>
      </c>
      <c r="AI524" s="92">
        <v>-0.27</v>
      </c>
      <c r="AJ524" s="92">
        <v>0.8</v>
      </c>
      <c r="AK524" s="116">
        <v>0</v>
      </c>
      <c r="AL524" s="116" t="s">
        <v>68</v>
      </c>
      <c r="AM524" s="116" t="s">
        <v>69</v>
      </c>
      <c r="AN524" s="116" t="s">
        <v>70</v>
      </c>
      <c r="AO524" s="107"/>
      <c r="AP524" s="93"/>
      <c r="AQ524" s="93"/>
      <c r="AR524" s="93"/>
      <c r="AS524" s="93"/>
      <c r="AT524" s="93"/>
      <c r="AU524" s="93"/>
      <c r="AV524" s="93"/>
      <c r="AW524" s="116"/>
      <c r="AX524" s="82">
        <v>21</v>
      </c>
      <c r="AY524" s="23">
        <f>Table1[[#This Row],[Surgery Date]]+Table1[[#This Row],[Days Post Injection]]</f>
        <v>42816</v>
      </c>
      <c r="AZ524" s="75">
        <v>591624672</v>
      </c>
      <c r="BA524" s="2" t="s">
        <v>71</v>
      </c>
      <c r="BB524" s="2" t="s">
        <v>71</v>
      </c>
      <c r="BC524" s="2" t="s">
        <v>72</v>
      </c>
      <c r="BD524" s="1" t="s">
        <v>95</v>
      </c>
      <c r="BE524" s="1">
        <v>0.86247577196918468</v>
      </c>
      <c r="BF524" s="1" t="s">
        <v>96</v>
      </c>
      <c r="BG524" s="1">
        <v>0.1279610115192884</v>
      </c>
    </row>
    <row r="525" spans="1:59" ht="12.75" customHeight="1">
      <c r="A525" s="136" t="s">
        <v>672</v>
      </c>
      <c r="B525" s="121">
        <v>42609</v>
      </c>
      <c r="C525" s="121">
        <v>42796</v>
      </c>
      <c r="D525" s="8" t="s">
        <v>862</v>
      </c>
      <c r="E525" s="8" t="s">
        <v>685</v>
      </c>
      <c r="F525" s="6">
        <v>276758</v>
      </c>
      <c r="G525" s="6" t="s">
        <v>62</v>
      </c>
      <c r="H525" s="6">
        <f>Table1[[#This Row],[Surgery Date]]-Table1[[#This Row],[Birth Date]]</f>
        <v>187</v>
      </c>
      <c r="I525" s="6" t="s">
        <v>787</v>
      </c>
      <c r="J525" s="6" t="s">
        <v>77</v>
      </c>
      <c r="K525" s="52">
        <v>28</v>
      </c>
      <c r="L525" s="52">
        <v>440.2</v>
      </c>
      <c r="M525" s="19" t="s">
        <v>78</v>
      </c>
      <c r="N525" s="33" t="e">
        <v>#N/A</v>
      </c>
      <c r="O525" s="62" t="e">
        <v>#N/A</v>
      </c>
      <c r="P525" s="62" t="e">
        <v>#N/A</v>
      </c>
      <c r="Q525" s="62" t="e">
        <v>#N/A</v>
      </c>
      <c r="R525" s="68" t="e">
        <v>#N/A</v>
      </c>
      <c r="S525" s="62" t="e">
        <v>#N/A</v>
      </c>
      <c r="T525" s="62" t="e">
        <v>#N/A</v>
      </c>
      <c r="U525" s="62" t="e">
        <v>#N/A</v>
      </c>
      <c r="V525" s="62" t="e">
        <v>#N/A</v>
      </c>
      <c r="W525" s="62" t="e">
        <v>#N/A</v>
      </c>
      <c r="X525" s="62" t="e">
        <v>#N/A</v>
      </c>
      <c r="Y525" s="62" t="e">
        <v>#N/A</v>
      </c>
      <c r="Z525" s="62" t="e">
        <v>#N/A</v>
      </c>
      <c r="AA525" s="62" t="e">
        <v>#N/A</v>
      </c>
      <c r="AB525" s="50"/>
      <c r="AC525" s="40" t="s">
        <v>66</v>
      </c>
      <c r="AD525" s="60" t="e">
        <v>#N/A</v>
      </c>
      <c r="AE525" s="74" t="e">
        <v>#N/A</v>
      </c>
      <c r="AF525" s="61" t="e">
        <v>#N/A</v>
      </c>
      <c r="AG525" s="80" t="s">
        <v>100</v>
      </c>
      <c r="AH525" s="83">
        <v>2.68</v>
      </c>
      <c r="AI525" s="83" t="s">
        <v>211</v>
      </c>
      <c r="AJ525" s="89">
        <v>1.8</v>
      </c>
      <c r="AK525" s="84">
        <v>0</v>
      </c>
      <c r="AL525" s="80" t="s">
        <v>68</v>
      </c>
      <c r="AM525" s="80" t="s">
        <v>69</v>
      </c>
      <c r="AN525" s="80" t="s">
        <v>70</v>
      </c>
      <c r="AO525" s="91"/>
      <c r="AP525" s="80"/>
      <c r="AQ525" s="80"/>
      <c r="AR525" s="80"/>
      <c r="AS525" s="80"/>
      <c r="AT525" s="80"/>
      <c r="AU525" s="80"/>
      <c r="AV525" s="80"/>
      <c r="AW525" s="80" t="s">
        <v>79</v>
      </c>
      <c r="AX525" s="82">
        <v>21</v>
      </c>
      <c r="AY525" s="23">
        <f>Table1[[#This Row],[Surgery Date]]+Table1[[#This Row],[Days Post Injection]]</f>
        <v>42817</v>
      </c>
      <c r="AZ525" s="75">
        <v>673384641</v>
      </c>
      <c r="BA525" s="6" t="s">
        <v>71</v>
      </c>
      <c r="BB525" s="6" t="s">
        <v>71</v>
      </c>
      <c r="BC525" s="6" t="s">
        <v>71</v>
      </c>
      <c r="BD525" s="1" t="s">
        <v>103</v>
      </c>
      <c r="BE525" s="1">
        <v>0.46905177033268702</v>
      </c>
      <c r="BF525" s="1" t="s">
        <v>102</v>
      </c>
      <c r="BG525" s="1">
        <v>0.46065035861996106</v>
      </c>
    </row>
    <row r="526" spans="1:59" ht="12.75" customHeight="1">
      <c r="A526" s="136" t="s">
        <v>672</v>
      </c>
      <c r="B526" s="121">
        <v>42609</v>
      </c>
      <c r="C526" s="121">
        <v>42796</v>
      </c>
      <c r="D526" s="8" t="s">
        <v>863</v>
      </c>
      <c r="E526" s="8" t="s">
        <v>685</v>
      </c>
      <c r="F526" s="6">
        <v>276759</v>
      </c>
      <c r="G526" s="6" t="s">
        <v>120</v>
      </c>
      <c r="H526" s="6">
        <f>Table1[[#This Row],[Surgery Date]]-Table1[[#This Row],[Birth Date]]</f>
        <v>187</v>
      </c>
      <c r="I526" s="6" t="s">
        <v>787</v>
      </c>
      <c r="J526" s="6" t="s">
        <v>77</v>
      </c>
      <c r="K526" s="52">
        <v>24.3</v>
      </c>
      <c r="L526" s="52">
        <v>449.6</v>
      </c>
      <c r="M526" s="19" t="s">
        <v>78</v>
      </c>
      <c r="N526" s="33" t="e">
        <v>#N/A</v>
      </c>
      <c r="O526" s="62" t="e">
        <v>#N/A</v>
      </c>
      <c r="P526" s="62" t="e">
        <v>#N/A</v>
      </c>
      <c r="Q526" s="62" t="e">
        <v>#N/A</v>
      </c>
      <c r="R526" s="68" t="e">
        <v>#N/A</v>
      </c>
      <c r="S526" s="62" t="e">
        <v>#N/A</v>
      </c>
      <c r="T526" s="62" t="e">
        <v>#N/A</v>
      </c>
      <c r="U526" s="62" t="e">
        <v>#N/A</v>
      </c>
      <c r="V526" s="62" t="e">
        <v>#N/A</v>
      </c>
      <c r="W526" s="62" t="e">
        <v>#N/A</v>
      </c>
      <c r="X526" s="62" t="e">
        <v>#N/A</v>
      </c>
      <c r="Y526" s="62" t="e">
        <v>#N/A</v>
      </c>
      <c r="Z526" s="62" t="e">
        <v>#N/A</v>
      </c>
      <c r="AA526" s="62" t="e">
        <v>#N/A</v>
      </c>
      <c r="AB526" s="50"/>
      <c r="AC526" s="40" t="s">
        <v>66</v>
      </c>
      <c r="AD526" s="60" t="e">
        <v>#N/A</v>
      </c>
      <c r="AE526" s="74" t="e">
        <v>#N/A</v>
      </c>
      <c r="AF526" s="61" t="e">
        <v>#N/A</v>
      </c>
      <c r="AG526" s="80" t="s">
        <v>100</v>
      </c>
      <c r="AH526" s="83">
        <v>2.68</v>
      </c>
      <c r="AI526" s="83" t="s">
        <v>211</v>
      </c>
      <c r="AJ526" s="89">
        <v>1.8</v>
      </c>
      <c r="AK526" s="84">
        <v>0</v>
      </c>
      <c r="AL526" s="80" t="s">
        <v>68</v>
      </c>
      <c r="AM526" s="80" t="s">
        <v>69</v>
      </c>
      <c r="AN526" s="80" t="s">
        <v>70</v>
      </c>
      <c r="AO526" s="91"/>
      <c r="AP526" s="80"/>
      <c r="AQ526" s="80"/>
      <c r="AR526" s="80"/>
      <c r="AS526" s="80"/>
      <c r="AT526" s="80"/>
      <c r="AU526" s="80"/>
      <c r="AV526" s="80"/>
      <c r="AW526" s="80" t="s">
        <v>79</v>
      </c>
      <c r="AX526" s="82">
        <v>21</v>
      </c>
      <c r="AY526" s="23">
        <f>Table1[[#This Row],[Surgery Date]]+Table1[[#This Row],[Days Post Injection]]</f>
        <v>42817</v>
      </c>
      <c r="AZ526" s="75">
        <v>674212069</v>
      </c>
      <c r="BA526" s="6" t="s">
        <v>71</v>
      </c>
      <c r="BB526" s="6" t="s">
        <v>71</v>
      </c>
      <c r="BC526" s="6" t="s">
        <v>71</v>
      </c>
      <c r="BD526" s="1" t="s">
        <v>102</v>
      </c>
      <c r="BE526" s="1">
        <v>0.44353951471727399</v>
      </c>
      <c r="BF526" s="1" t="s">
        <v>103</v>
      </c>
      <c r="BG526" s="1">
        <v>0.3288319266837495</v>
      </c>
    </row>
    <row r="527" spans="1:59" ht="12.75" customHeight="1">
      <c r="A527" s="136" t="s">
        <v>672</v>
      </c>
      <c r="B527" s="121">
        <v>42611</v>
      </c>
      <c r="C527" s="121">
        <v>42796</v>
      </c>
      <c r="D527" s="8" t="s">
        <v>864</v>
      </c>
      <c r="E527" s="6" t="s">
        <v>61</v>
      </c>
      <c r="F527" s="6">
        <v>277536</v>
      </c>
      <c r="G527" s="6" t="s">
        <v>62</v>
      </c>
      <c r="H527" s="6">
        <f>Table1[[#This Row],[Surgery Date]]-Table1[[#This Row],[Birth Date]]</f>
        <v>185</v>
      </c>
      <c r="I527" s="6" t="s">
        <v>787</v>
      </c>
      <c r="J527" s="6" t="s">
        <v>64</v>
      </c>
      <c r="K527" s="52">
        <v>32.1</v>
      </c>
      <c r="L527" s="52">
        <v>461.2</v>
      </c>
      <c r="M527" s="19" t="s">
        <v>78</v>
      </c>
      <c r="N527" s="33" t="e">
        <v>#N/A</v>
      </c>
      <c r="O527" s="62" t="e">
        <v>#N/A</v>
      </c>
      <c r="P527" s="62" t="e">
        <v>#N/A</v>
      </c>
      <c r="Q527" s="62" t="e">
        <v>#N/A</v>
      </c>
      <c r="R527" s="68" t="e">
        <v>#N/A</v>
      </c>
      <c r="S527" s="62" t="e">
        <v>#N/A</v>
      </c>
      <c r="T527" s="62" t="e">
        <v>#N/A</v>
      </c>
      <c r="U527" s="62" t="e">
        <v>#N/A</v>
      </c>
      <c r="V527" s="62" t="e">
        <v>#N/A</v>
      </c>
      <c r="W527" s="62" t="e">
        <v>#N/A</v>
      </c>
      <c r="X527" s="62" t="e">
        <v>#N/A</v>
      </c>
      <c r="Y527" s="62" t="e">
        <v>#N/A</v>
      </c>
      <c r="Z527" s="62" t="e">
        <v>#N/A</v>
      </c>
      <c r="AA527" s="62" t="e">
        <v>#N/A</v>
      </c>
      <c r="AB527" s="50"/>
      <c r="AC527" s="40" t="s">
        <v>66</v>
      </c>
      <c r="AD527" s="60" t="e">
        <v>#N/A</v>
      </c>
      <c r="AE527" s="74" t="e">
        <v>#N/A</v>
      </c>
      <c r="AF527" s="61" t="e">
        <v>#N/A</v>
      </c>
      <c r="AG527" s="80" t="s">
        <v>100</v>
      </c>
      <c r="AH527" s="83">
        <v>2.68</v>
      </c>
      <c r="AI527" s="83" t="s">
        <v>211</v>
      </c>
      <c r="AJ527" s="89">
        <v>1.8</v>
      </c>
      <c r="AK527" s="84">
        <v>0</v>
      </c>
      <c r="AL527" s="80" t="s">
        <v>68</v>
      </c>
      <c r="AM527" s="80" t="s">
        <v>69</v>
      </c>
      <c r="AN527" s="80" t="s">
        <v>70</v>
      </c>
      <c r="AO527" s="91"/>
      <c r="AP527" s="80"/>
      <c r="AQ527" s="80"/>
      <c r="AR527" s="80"/>
      <c r="AS527" s="80"/>
      <c r="AT527" s="80"/>
      <c r="AU527" s="80"/>
      <c r="AV527" s="80"/>
      <c r="AW527" s="80"/>
      <c r="AX527" s="82">
        <v>21</v>
      </c>
      <c r="AY527" s="23">
        <f>Table1[[#This Row],[Surgery Date]]+Table1[[#This Row],[Days Post Injection]]</f>
        <v>42817</v>
      </c>
      <c r="AZ527" s="75">
        <v>593397287</v>
      </c>
      <c r="BA527" s="6" t="s">
        <v>71</v>
      </c>
      <c r="BB527" s="6" t="s">
        <v>71</v>
      </c>
      <c r="BC527" s="6" t="s">
        <v>72</v>
      </c>
      <c r="BD527" s="1" t="s">
        <v>102</v>
      </c>
      <c r="BE527" s="1">
        <v>0.76147573084555675</v>
      </c>
      <c r="BF527" s="1" t="s">
        <v>103</v>
      </c>
      <c r="BG527" s="1">
        <v>0.11409172504001036</v>
      </c>
    </row>
    <row r="528" spans="1:59" ht="12.75" customHeight="1">
      <c r="A528" s="136" t="s">
        <v>672</v>
      </c>
      <c r="B528" s="121">
        <v>42611</v>
      </c>
      <c r="C528" s="121">
        <v>42796</v>
      </c>
      <c r="D528" s="8" t="s">
        <v>865</v>
      </c>
      <c r="E528" s="8" t="s">
        <v>685</v>
      </c>
      <c r="F528" s="6">
        <v>277538</v>
      </c>
      <c r="G528" s="6" t="s">
        <v>120</v>
      </c>
      <c r="H528" s="6">
        <f>Table1[[#This Row],[Surgery Date]]-Table1[[#This Row],[Birth Date]]</f>
        <v>185</v>
      </c>
      <c r="I528" s="6" t="s">
        <v>787</v>
      </c>
      <c r="J528" s="6" t="s">
        <v>77</v>
      </c>
      <c r="K528" s="52">
        <v>24.6</v>
      </c>
      <c r="L528" s="52">
        <v>458.4</v>
      </c>
      <c r="M528" s="19" t="s">
        <v>78</v>
      </c>
      <c r="N528" s="33" t="e">
        <v>#N/A</v>
      </c>
      <c r="O528" s="62" t="e">
        <v>#N/A</v>
      </c>
      <c r="P528" s="62" t="e">
        <v>#N/A</v>
      </c>
      <c r="Q528" s="62" t="e">
        <v>#N/A</v>
      </c>
      <c r="R528" s="68" t="e">
        <v>#N/A</v>
      </c>
      <c r="S528" s="62" t="e">
        <v>#N/A</v>
      </c>
      <c r="T528" s="62" t="e">
        <v>#N/A</v>
      </c>
      <c r="U528" s="62" t="e">
        <v>#N/A</v>
      </c>
      <c r="V528" s="62" t="e">
        <v>#N/A</v>
      </c>
      <c r="W528" s="62" t="e">
        <v>#N/A</v>
      </c>
      <c r="X528" s="62" t="e">
        <v>#N/A</v>
      </c>
      <c r="Y528" s="62" t="e">
        <v>#N/A</v>
      </c>
      <c r="Z528" s="62" t="e">
        <v>#N/A</v>
      </c>
      <c r="AA528" s="62" t="e">
        <v>#N/A</v>
      </c>
      <c r="AB528" s="50"/>
      <c r="AC528" s="40" t="s">
        <v>66</v>
      </c>
      <c r="AD528" s="60" t="e">
        <v>#N/A</v>
      </c>
      <c r="AE528" s="74" t="e">
        <v>#N/A</v>
      </c>
      <c r="AF528" s="61" t="e">
        <v>#N/A</v>
      </c>
      <c r="AG528" s="80" t="s">
        <v>88</v>
      </c>
      <c r="AH528" s="83">
        <v>-4.2699999999999996</v>
      </c>
      <c r="AI528" s="83">
        <v>-3.4</v>
      </c>
      <c r="AJ528" s="89">
        <v>2.9</v>
      </c>
      <c r="AK528" s="84">
        <v>0</v>
      </c>
      <c r="AL528" s="80" t="s">
        <v>68</v>
      </c>
      <c r="AM528" s="80" t="s">
        <v>69</v>
      </c>
      <c r="AN528" s="80" t="s">
        <v>70</v>
      </c>
      <c r="AO528" s="91"/>
      <c r="AP528" s="80"/>
      <c r="AQ528" s="80"/>
      <c r="AR528" s="80"/>
      <c r="AS528" s="80"/>
      <c r="AT528" s="80"/>
      <c r="AU528" s="80"/>
      <c r="AV528" s="80"/>
      <c r="AW528" s="80" t="s">
        <v>79</v>
      </c>
      <c r="AX528" s="82">
        <v>21</v>
      </c>
      <c r="AY528" s="23">
        <f>Table1[[#This Row],[Surgery Date]]+Table1[[#This Row],[Days Post Injection]]</f>
        <v>42817</v>
      </c>
      <c r="AZ528" s="75">
        <v>668744186</v>
      </c>
      <c r="BA528" s="6" t="s">
        <v>71</v>
      </c>
      <c r="BB528" s="6" t="s">
        <v>71</v>
      </c>
      <c r="BC528" s="6" t="s">
        <v>80</v>
      </c>
      <c r="BD528" s="1" t="s">
        <v>121</v>
      </c>
      <c r="BE528" s="1">
        <v>0.67907215068387838</v>
      </c>
      <c r="BF528" s="1" t="s">
        <v>89</v>
      </c>
      <c r="BG528" s="1">
        <v>0.21344808346758701</v>
      </c>
    </row>
    <row r="529" spans="1:59" ht="12.75" customHeight="1">
      <c r="A529" s="136" t="s">
        <v>672</v>
      </c>
      <c r="B529" s="126">
        <v>42689</v>
      </c>
      <c r="C529" s="126">
        <v>42811</v>
      </c>
      <c r="D529" s="26" t="s">
        <v>866</v>
      </c>
      <c r="E529" s="6" t="s">
        <v>61</v>
      </c>
      <c r="F529" s="27">
        <v>291275</v>
      </c>
      <c r="G529" s="2" t="s">
        <v>120</v>
      </c>
      <c r="H529" s="6">
        <f>Table1[[#This Row],[Surgery Date]]-Table1[[#This Row],[Birth Date]]</f>
        <v>122</v>
      </c>
      <c r="I529" s="2" t="s">
        <v>765</v>
      </c>
      <c r="J529" s="2" t="s">
        <v>64</v>
      </c>
      <c r="K529" s="57">
        <v>23</v>
      </c>
      <c r="L529" s="57">
        <v>445.2</v>
      </c>
      <c r="M529" s="19" t="s">
        <v>78</v>
      </c>
      <c r="N529" s="33" t="e">
        <v>#N/A</v>
      </c>
      <c r="O529" s="64" t="e">
        <v>#N/A</v>
      </c>
      <c r="P529" s="64" t="e">
        <v>#N/A</v>
      </c>
      <c r="Q529" s="64" t="e">
        <v>#N/A</v>
      </c>
      <c r="R529" s="70" t="e">
        <v>#N/A</v>
      </c>
      <c r="S529" s="64" t="e">
        <v>#N/A</v>
      </c>
      <c r="T529" s="64" t="e">
        <v>#N/A</v>
      </c>
      <c r="U529" s="64" t="e">
        <v>#N/A</v>
      </c>
      <c r="V529" s="64" t="e">
        <v>#N/A</v>
      </c>
      <c r="W529" s="64" t="e">
        <v>#N/A</v>
      </c>
      <c r="X529" s="64" t="e">
        <v>#N/A</v>
      </c>
      <c r="Y529" s="64" t="e">
        <v>#N/A</v>
      </c>
      <c r="Z529" s="64" t="e">
        <v>#N/A</v>
      </c>
      <c r="AA529" s="64" t="e">
        <v>#N/A</v>
      </c>
      <c r="AB529" s="45"/>
      <c r="AC529" s="40" t="s">
        <v>304</v>
      </c>
      <c r="AD529" s="60" t="e">
        <v>#N/A</v>
      </c>
      <c r="AE529" s="74" t="e">
        <v>#N/A</v>
      </c>
      <c r="AF529" s="61" t="e">
        <v>#N/A</v>
      </c>
      <c r="AG529" s="116" t="s">
        <v>88</v>
      </c>
      <c r="AH529" s="92">
        <v>-4.03</v>
      </c>
      <c r="AI529" s="92">
        <v>-3.4</v>
      </c>
      <c r="AJ529" s="92">
        <v>2.9</v>
      </c>
      <c r="AK529" s="116">
        <v>0</v>
      </c>
      <c r="AL529" s="116" t="s">
        <v>68</v>
      </c>
      <c r="AM529" s="116" t="s">
        <v>69</v>
      </c>
      <c r="AN529" s="116" t="s">
        <v>70</v>
      </c>
      <c r="AO529" s="107"/>
      <c r="AP529" s="116"/>
      <c r="AQ529" s="116"/>
      <c r="AR529" s="116"/>
      <c r="AS529" s="116"/>
      <c r="AT529" s="116"/>
      <c r="AU529" s="116"/>
      <c r="AV529" s="93"/>
      <c r="AW529" s="116"/>
      <c r="AX529" s="82">
        <v>20</v>
      </c>
      <c r="AY529" s="23">
        <f>Table1[[#This Row],[Surgery Date]]+Table1[[#This Row],[Days Post Injection]]</f>
        <v>42831</v>
      </c>
      <c r="AZ529" s="75">
        <v>593640549</v>
      </c>
      <c r="BA529" s="2" t="s">
        <v>71</v>
      </c>
      <c r="BB529" s="2" t="s">
        <v>71</v>
      </c>
      <c r="BC529" s="2" t="s">
        <v>72</v>
      </c>
      <c r="BD529" s="1" t="s">
        <v>89</v>
      </c>
      <c r="BE529" s="1">
        <v>0.97482874685696908</v>
      </c>
      <c r="BF529" s="1" t="s">
        <v>121</v>
      </c>
      <c r="BG529" s="1">
        <v>1.2703332830920276E-2</v>
      </c>
    </row>
    <row r="530" spans="1:59" ht="12.75" customHeight="1">
      <c r="A530" s="136" t="s">
        <v>672</v>
      </c>
      <c r="B530" s="121">
        <v>42404</v>
      </c>
      <c r="C530" s="122">
        <v>42795</v>
      </c>
      <c r="D530" s="18" t="s">
        <v>867</v>
      </c>
      <c r="E530" s="8" t="s">
        <v>685</v>
      </c>
      <c r="F530" s="6">
        <v>238155</v>
      </c>
      <c r="G530" s="6" t="s">
        <v>62</v>
      </c>
      <c r="H530" s="6">
        <f>Table1[[#This Row],[Surgery Date]]-Table1[[#This Row],[Birth Date]]</f>
        <v>391</v>
      </c>
      <c r="I530" s="19" t="s">
        <v>63</v>
      </c>
      <c r="J530" s="18" t="s">
        <v>77</v>
      </c>
      <c r="K530" s="55">
        <v>31.6</v>
      </c>
      <c r="L530" s="55">
        <v>452.2</v>
      </c>
      <c r="M530" s="19" t="s">
        <v>78</v>
      </c>
      <c r="N530" s="33" t="e">
        <v>#N/A</v>
      </c>
      <c r="O530" s="64" t="e">
        <v>#N/A</v>
      </c>
      <c r="P530" s="64" t="e">
        <v>#N/A</v>
      </c>
      <c r="Q530" s="64" t="e">
        <v>#N/A</v>
      </c>
      <c r="R530" s="70" t="e">
        <v>#N/A</v>
      </c>
      <c r="S530" s="64" t="e">
        <v>#N/A</v>
      </c>
      <c r="T530" s="64" t="e">
        <v>#N/A</v>
      </c>
      <c r="U530" s="64" t="e">
        <v>#N/A</v>
      </c>
      <c r="V530" s="64" t="e">
        <v>#N/A</v>
      </c>
      <c r="W530" s="64" t="e">
        <v>#N/A</v>
      </c>
      <c r="X530" s="64" t="e">
        <v>#N/A</v>
      </c>
      <c r="Y530" s="64" t="e">
        <v>#N/A</v>
      </c>
      <c r="Z530" s="64" t="e">
        <v>#N/A</v>
      </c>
      <c r="AA530" s="64" t="e">
        <v>#N/A</v>
      </c>
      <c r="AB530" s="45"/>
      <c r="AC530" s="40" t="s">
        <v>66</v>
      </c>
      <c r="AD530" s="60" t="e">
        <v>#N/A</v>
      </c>
      <c r="AE530" s="74" t="e">
        <v>#N/A</v>
      </c>
      <c r="AF530" s="61" t="e">
        <v>#N/A</v>
      </c>
      <c r="AG530" s="77" t="s">
        <v>93</v>
      </c>
      <c r="AH530" s="83">
        <v>0.26</v>
      </c>
      <c r="AI530" s="83">
        <v>-0.27</v>
      </c>
      <c r="AJ530" s="83">
        <v>0.8</v>
      </c>
      <c r="AK530" s="84">
        <v>0</v>
      </c>
      <c r="AL530" s="80" t="s">
        <v>68</v>
      </c>
      <c r="AM530" s="80" t="s">
        <v>69</v>
      </c>
      <c r="AN530" s="85" t="s">
        <v>94</v>
      </c>
      <c r="AO530" s="81"/>
      <c r="AP530" s="77"/>
      <c r="AQ530" s="77"/>
      <c r="AR530" s="77"/>
      <c r="AS530" s="77"/>
      <c r="AT530" s="77"/>
      <c r="AU530" s="77"/>
      <c r="AV530" s="77"/>
      <c r="AW530" s="88" t="s">
        <v>79</v>
      </c>
      <c r="AX530" s="82">
        <v>21</v>
      </c>
      <c r="AY530" s="13">
        <f>Table1[[#This Row],[Surgery Date]]+Table1[[#This Row],[Days Post Injection]]</f>
        <v>42816</v>
      </c>
      <c r="AZ530" s="75">
        <v>666468011</v>
      </c>
      <c r="BA530" s="18" t="s">
        <v>71</v>
      </c>
      <c r="BB530" s="18" t="s">
        <v>71</v>
      </c>
      <c r="BC530" s="18" t="s">
        <v>71</v>
      </c>
      <c r="BD530" s="1" t="s">
        <v>96</v>
      </c>
      <c r="BE530" s="1">
        <v>0.48827602604042658</v>
      </c>
      <c r="BF530" s="1" t="s">
        <v>95</v>
      </c>
      <c r="BG530" s="1">
        <v>0.44716332955417343</v>
      </c>
    </row>
    <row r="531" spans="1:59" ht="12.75" customHeight="1">
      <c r="A531" s="136" t="s">
        <v>672</v>
      </c>
      <c r="B531" s="126">
        <v>42677</v>
      </c>
      <c r="C531" s="126">
        <v>42961</v>
      </c>
      <c r="D531" s="26" t="s">
        <v>868</v>
      </c>
      <c r="E531" s="8" t="s">
        <v>685</v>
      </c>
      <c r="F531" s="27">
        <v>289210</v>
      </c>
      <c r="G531" s="2" t="s">
        <v>120</v>
      </c>
      <c r="H531" s="6">
        <f>Table1[[#This Row],[Surgery Date]]-Table1[[#This Row],[Birth Date]]</f>
        <v>284</v>
      </c>
      <c r="I531" s="2" t="s">
        <v>768</v>
      </c>
      <c r="J531" s="2" t="s">
        <v>77</v>
      </c>
      <c r="K531" s="57">
        <v>26.2</v>
      </c>
      <c r="L531" s="57">
        <v>479.6</v>
      </c>
      <c r="M531" s="2" t="s">
        <v>78</v>
      </c>
      <c r="N531" s="33" t="e">
        <v>#N/A</v>
      </c>
      <c r="O531" s="64" t="e">
        <v>#N/A</v>
      </c>
      <c r="P531" s="64" t="e">
        <v>#N/A</v>
      </c>
      <c r="Q531" s="64" t="e">
        <v>#N/A</v>
      </c>
      <c r="R531" s="70" t="e">
        <v>#N/A</v>
      </c>
      <c r="S531" s="64" t="e">
        <v>#N/A</v>
      </c>
      <c r="T531" s="64" t="e">
        <v>#N/A</v>
      </c>
      <c r="U531" s="64" t="e">
        <v>#N/A</v>
      </c>
      <c r="V531" s="64" t="e">
        <v>#N/A</v>
      </c>
      <c r="W531" s="64" t="e">
        <v>#N/A</v>
      </c>
      <c r="X531" s="64" t="e">
        <v>#N/A</v>
      </c>
      <c r="Y531" s="64" t="e">
        <v>#N/A</v>
      </c>
      <c r="Z531" s="64" t="e">
        <v>#N/A</v>
      </c>
      <c r="AA531" s="64" t="e">
        <v>#N/A</v>
      </c>
      <c r="AB531" s="45"/>
      <c r="AC531" s="40" t="s">
        <v>66</v>
      </c>
      <c r="AD531" s="60" t="e">
        <v>#N/A</v>
      </c>
      <c r="AE531" s="74" t="e">
        <v>#N/A</v>
      </c>
      <c r="AF531" s="61" t="e">
        <v>#N/A</v>
      </c>
      <c r="AG531" s="80" t="s">
        <v>93</v>
      </c>
      <c r="AH531" s="83">
        <v>0.26</v>
      </c>
      <c r="AI531" s="83">
        <v>-0.27</v>
      </c>
      <c r="AJ531" s="83">
        <v>0.8</v>
      </c>
      <c r="AK531" s="80">
        <v>0</v>
      </c>
      <c r="AL531" s="80" t="s">
        <v>68</v>
      </c>
      <c r="AM531" s="80" t="s">
        <v>69</v>
      </c>
      <c r="AN531" s="80" t="s">
        <v>70</v>
      </c>
      <c r="AO531" s="107"/>
      <c r="AP531" s="93"/>
      <c r="AQ531" s="93"/>
      <c r="AR531" s="93"/>
      <c r="AS531" s="93"/>
      <c r="AT531" s="93"/>
      <c r="AU531" s="93"/>
      <c r="AV531" s="84"/>
      <c r="AW531" s="88" t="s">
        <v>79</v>
      </c>
      <c r="AX531" s="82">
        <v>23</v>
      </c>
      <c r="AY531" s="51">
        <f>Table1[[#This Row],[Surgery Date]]+Table1[[#This Row],[Days Post Injection]]</f>
        <v>42984</v>
      </c>
      <c r="AZ531" s="75">
        <v>678595241</v>
      </c>
      <c r="BA531" s="2" t="s">
        <v>71</v>
      </c>
      <c r="BB531" s="2" t="s">
        <v>71</v>
      </c>
      <c r="BC531" s="2" t="s">
        <v>71</v>
      </c>
      <c r="BD531" s="1" t="s">
        <v>95</v>
      </c>
      <c r="BE531" s="1">
        <v>0.51387740839659102</v>
      </c>
      <c r="BF531" s="1" t="s">
        <v>96</v>
      </c>
      <c r="BG531" s="1">
        <v>0.46090317852416146</v>
      </c>
    </row>
    <row r="532" spans="1:59" ht="12.75" customHeight="1">
      <c r="A532" s="136" t="s">
        <v>672</v>
      </c>
      <c r="B532" s="126">
        <v>42767</v>
      </c>
      <c r="C532" s="126">
        <v>43013</v>
      </c>
      <c r="D532" s="26" t="s">
        <v>869</v>
      </c>
      <c r="E532" s="8" t="s">
        <v>685</v>
      </c>
      <c r="F532" s="27">
        <v>312548</v>
      </c>
      <c r="G532" s="2" t="s">
        <v>120</v>
      </c>
      <c r="H532" s="6">
        <f>Table1[[#This Row],[Surgery Date]]-Table1[[#This Row],[Birth Date]]</f>
        <v>246</v>
      </c>
      <c r="I532" s="2" t="s">
        <v>768</v>
      </c>
      <c r="J532" s="2" t="s">
        <v>77</v>
      </c>
      <c r="K532" s="57">
        <v>23.7</v>
      </c>
      <c r="L532" s="57">
        <v>444.2</v>
      </c>
      <c r="M532" s="2" t="s">
        <v>78</v>
      </c>
      <c r="N532" s="33" t="e">
        <v>#N/A</v>
      </c>
      <c r="O532" s="64" t="e">
        <v>#N/A</v>
      </c>
      <c r="P532" s="64" t="e">
        <v>#N/A</v>
      </c>
      <c r="Q532" s="64" t="e">
        <v>#N/A</v>
      </c>
      <c r="R532" s="70" t="e">
        <v>#N/A</v>
      </c>
      <c r="S532" s="64" t="e">
        <v>#N/A</v>
      </c>
      <c r="T532" s="64" t="e">
        <v>#N/A</v>
      </c>
      <c r="U532" s="64" t="e">
        <v>#N/A</v>
      </c>
      <c r="V532" s="64" t="e">
        <v>#N/A</v>
      </c>
      <c r="W532" s="64" t="e">
        <v>#N/A</v>
      </c>
      <c r="X532" s="64" t="e">
        <v>#N/A</v>
      </c>
      <c r="Y532" s="64" t="e">
        <v>#N/A</v>
      </c>
      <c r="Z532" s="64" t="e">
        <v>#N/A</v>
      </c>
      <c r="AA532" s="64" t="e">
        <v>#N/A</v>
      </c>
      <c r="AB532" s="45"/>
      <c r="AC532" s="40" t="s">
        <v>66</v>
      </c>
      <c r="AD532" s="60" t="e">
        <v>#N/A</v>
      </c>
      <c r="AE532" s="74" t="e">
        <v>#N/A</v>
      </c>
      <c r="AF532" s="61" t="e">
        <v>#N/A</v>
      </c>
      <c r="AG532" s="80" t="s">
        <v>93</v>
      </c>
      <c r="AH532" s="83">
        <v>0.26</v>
      </c>
      <c r="AI532" s="83">
        <v>-0.27</v>
      </c>
      <c r="AJ532" s="83">
        <v>0.8</v>
      </c>
      <c r="AK532" s="80">
        <v>0</v>
      </c>
      <c r="AL532" s="80" t="s">
        <v>68</v>
      </c>
      <c r="AM532" s="80" t="s">
        <v>69</v>
      </c>
      <c r="AN532" s="80" t="s">
        <v>70</v>
      </c>
      <c r="AO532" s="107"/>
      <c r="AP532" s="93"/>
      <c r="AQ532" s="141"/>
      <c r="AR532" s="93"/>
      <c r="AS532" s="93"/>
      <c r="AT532" s="93"/>
      <c r="AU532" s="93"/>
      <c r="AV532" s="84"/>
      <c r="AW532" s="88" t="s">
        <v>79</v>
      </c>
      <c r="AX532" s="82">
        <v>22</v>
      </c>
      <c r="AY532" s="51">
        <f>Table1[[#This Row],[Surgery Date]]+Table1[[#This Row],[Days Post Injection]]</f>
        <v>43035</v>
      </c>
      <c r="AZ532" s="75">
        <v>682202865</v>
      </c>
      <c r="BA532" s="2" t="s">
        <v>71</v>
      </c>
      <c r="BB532" s="2" t="s">
        <v>71</v>
      </c>
      <c r="BC532" s="2" t="s">
        <v>71</v>
      </c>
      <c r="BD532" s="1" t="s">
        <v>102</v>
      </c>
      <c r="BE532" s="1">
        <v>0.37769004563162739</v>
      </c>
      <c r="BF532" s="1" t="s">
        <v>103</v>
      </c>
      <c r="BG532" s="1">
        <v>0.30982350936170572</v>
      </c>
    </row>
    <row r="533" spans="1:59" ht="12.75" customHeight="1">
      <c r="A533" s="136" t="s">
        <v>672</v>
      </c>
      <c r="B533" s="126">
        <v>42893</v>
      </c>
      <c r="C533" s="126">
        <v>43013</v>
      </c>
      <c r="D533" s="26" t="s">
        <v>870</v>
      </c>
      <c r="E533" s="6" t="s">
        <v>61</v>
      </c>
      <c r="F533" s="27">
        <v>337160</v>
      </c>
      <c r="G533" s="2" t="s">
        <v>62</v>
      </c>
      <c r="H533" s="6">
        <f>Table1[[#This Row],[Surgery Date]]-Table1[[#This Row],[Birth Date]]</f>
        <v>120</v>
      </c>
      <c r="I533" s="2" t="s">
        <v>765</v>
      </c>
      <c r="J533" s="2" t="s">
        <v>64</v>
      </c>
      <c r="K533" s="57">
        <v>30.7</v>
      </c>
      <c r="L533" s="57">
        <v>454.3</v>
      </c>
      <c r="M533" s="2" t="s">
        <v>78</v>
      </c>
      <c r="N533" s="33" t="e">
        <v>#N/A</v>
      </c>
      <c r="O533" s="64" t="e">
        <v>#N/A</v>
      </c>
      <c r="P533" s="64" t="e">
        <v>#N/A</v>
      </c>
      <c r="Q533" s="64" t="e">
        <v>#N/A</v>
      </c>
      <c r="R533" s="70" t="e">
        <v>#N/A</v>
      </c>
      <c r="S533" s="64" t="e">
        <v>#N/A</v>
      </c>
      <c r="T533" s="64" t="e">
        <v>#N/A</v>
      </c>
      <c r="U533" s="64" t="e">
        <v>#N/A</v>
      </c>
      <c r="V533" s="64" t="e">
        <v>#N/A</v>
      </c>
      <c r="W533" s="64" t="e">
        <v>#N/A</v>
      </c>
      <c r="X533" s="64" t="e">
        <v>#N/A</v>
      </c>
      <c r="Y533" s="64" t="e">
        <v>#N/A</v>
      </c>
      <c r="Z533" s="64" t="e">
        <v>#N/A</v>
      </c>
      <c r="AA533" s="64" t="e">
        <v>#N/A</v>
      </c>
      <c r="AB533" s="45"/>
      <c r="AC533" s="40" t="s">
        <v>66</v>
      </c>
      <c r="AD533" s="60" t="e">
        <v>#N/A</v>
      </c>
      <c r="AE533" s="74" t="e">
        <v>#N/A</v>
      </c>
      <c r="AF533" s="61" t="e">
        <v>#N/A</v>
      </c>
      <c r="AG533" s="84" t="s">
        <v>88</v>
      </c>
      <c r="AH533" s="90">
        <v>-4.4000000000000004</v>
      </c>
      <c r="AI533" s="90">
        <v>-3.4</v>
      </c>
      <c r="AJ533" s="90">
        <v>2.9</v>
      </c>
      <c r="AK533" s="84">
        <v>0</v>
      </c>
      <c r="AL533" s="80" t="s">
        <v>68</v>
      </c>
      <c r="AM533" s="80" t="s">
        <v>69</v>
      </c>
      <c r="AN533" s="84" t="s">
        <v>70</v>
      </c>
      <c r="AO533" s="95"/>
      <c r="AP533" s="96"/>
      <c r="AQ533" s="96"/>
      <c r="AR533" s="96"/>
      <c r="AS533" s="96"/>
      <c r="AT533" s="96"/>
      <c r="AU533" s="96"/>
      <c r="AV533" s="96"/>
      <c r="AW533" s="88"/>
      <c r="AX533" s="82">
        <v>21</v>
      </c>
      <c r="AY533" s="51">
        <f>Table1[[#This Row],[Surgery Date]]+Table1[[#This Row],[Days Post Injection]]</f>
        <v>43034</v>
      </c>
      <c r="AZ533" s="75">
        <v>690755757</v>
      </c>
      <c r="BA533" s="1" t="s">
        <v>71</v>
      </c>
      <c r="BB533" s="1" t="s">
        <v>71</v>
      </c>
      <c r="BC533" s="6" t="s">
        <v>72</v>
      </c>
      <c r="BD533" s="1" t="s">
        <v>98</v>
      </c>
      <c r="BE533" s="1">
        <v>0.60440623008986583</v>
      </c>
      <c r="BF533" s="1" t="s">
        <v>89</v>
      </c>
      <c r="BG533" s="1">
        <v>0.20631378316722565</v>
      </c>
    </row>
    <row r="534" spans="1:59" ht="12.75" customHeight="1">
      <c r="A534" s="136" t="s">
        <v>672</v>
      </c>
      <c r="B534" s="126">
        <v>42893</v>
      </c>
      <c r="C534" s="126">
        <v>43013</v>
      </c>
      <c r="D534" s="26" t="s">
        <v>871</v>
      </c>
      <c r="E534" s="8" t="s">
        <v>685</v>
      </c>
      <c r="F534" s="27">
        <v>337161</v>
      </c>
      <c r="G534" s="2" t="s">
        <v>62</v>
      </c>
      <c r="H534" s="6">
        <f>Table1[[#This Row],[Surgery Date]]-Table1[[#This Row],[Birth Date]]</f>
        <v>120</v>
      </c>
      <c r="I534" s="2" t="s">
        <v>765</v>
      </c>
      <c r="J534" s="2" t="s">
        <v>77</v>
      </c>
      <c r="K534" s="57">
        <v>22.9</v>
      </c>
      <c r="L534" s="57">
        <v>419.5</v>
      </c>
      <c r="M534" s="2" t="s">
        <v>78</v>
      </c>
      <c r="N534" s="33" t="e">
        <v>#N/A</v>
      </c>
      <c r="O534" s="64" t="e">
        <v>#N/A</v>
      </c>
      <c r="P534" s="64" t="e">
        <v>#N/A</v>
      </c>
      <c r="Q534" s="64" t="e">
        <v>#N/A</v>
      </c>
      <c r="R534" s="70" t="e">
        <v>#N/A</v>
      </c>
      <c r="S534" s="64" t="e">
        <v>#N/A</v>
      </c>
      <c r="T534" s="64" t="e">
        <v>#N/A</v>
      </c>
      <c r="U534" s="64" t="e">
        <v>#N/A</v>
      </c>
      <c r="V534" s="64" t="e">
        <v>#N/A</v>
      </c>
      <c r="W534" s="64" t="e">
        <v>#N/A</v>
      </c>
      <c r="X534" s="64" t="e">
        <v>#N/A</v>
      </c>
      <c r="Y534" s="64" t="e">
        <v>#N/A</v>
      </c>
      <c r="Z534" s="64" t="e">
        <v>#N/A</v>
      </c>
      <c r="AA534" s="64" t="e">
        <v>#N/A</v>
      </c>
      <c r="AB534" s="45"/>
      <c r="AC534" s="40" t="s">
        <v>66</v>
      </c>
      <c r="AD534" s="60" t="e">
        <v>#N/A</v>
      </c>
      <c r="AE534" s="74" t="e">
        <v>#N/A</v>
      </c>
      <c r="AF534" s="61" t="e">
        <v>#N/A</v>
      </c>
      <c r="AG534" s="87" t="s">
        <v>93</v>
      </c>
      <c r="AH534" s="92">
        <v>0.26</v>
      </c>
      <c r="AI534" s="92">
        <v>-0.27</v>
      </c>
      <c r="AJ534" s="92">
        <v>0.8</v>
      </c>
      <c r="AK534" s="87">
        <v>0</v>
      </c>
      <c r="AL534" s="80" t="s">
        <v>68</v>
      </c>
      <c r="AM534" s="80" t="s">
        <v>69</v>
      </c>
      <c r="AN534" s="87" t="s">
        <v>70</v>
      </c>
      <c r="AO534" s="95"/>
      <c r="AP534" s="96"/>
      <c r="AQ534" s="96"/>
      <c r="AR534" s="96"/>
      <c r="AS534" s="96"/>
      <c r="AT534" s="96"/>
      <c r="AU534" s="96"/>
      <c r="AV534" s="96"/>
      <c r="AW534" s="88" t="s">
        <v>79</v>
      </c>
      <c r="AX534" s="82">
        <v>22</v>
      </c>
      <c r="AY534" s="13">
        <f>Table1[[#This Row],[Surgery Date]]+Table1[[#This Row],[Days Post Injection]]</f>
        <v>43035</v>
      </c>
      <c r="AZ534" s="75">
        <v>680920351</v>
      </c>
      <c r="BA534" s="1" t="s">
        <v>71</v>
      </c>
      <c r="BB534" s="1" t="s">
        <v>71</v>
      </c>
      <c r="BC534" s="6" t="s">
        <v>71</v>
      </c>
      <c r="BD534" s="1" t="s">
        <v>95</v>
      </c>
      <c r="BE534" s="1">
        <v>0.68916683261346279</v>
      </c>
      <c r="BF534" s="1" t="s">
        <v>96</v>
      </c>
      <c r="BG534" s="1">
        <v>0.1588059970045328</v>
      </c>
    </row>
    <row r="535" spans="1:59" ht="12.75" customHeight="1">
      <c r="A535" s="136" t="s">
        <v>672</v>
      </c>
      <c r="B535" s="126">
        <v>42893</v>
      </c>
      <c r="C535" s="126">
        <v>43013</v>
      </c>
      <c r="D535" s="26" t="s">
        <v>872</v>
      </c>
      <c r="E535" s="6" t="s">
        <v>61</v>
      </c>
      <c r="F535" s="27">
        <v>337162</v>
      </c>
      <c r="G535" s="2" t="s">
        <v>62</v>
      </c>
      <c r="H535" s="6">
        <f>Table1[[#This Row],[Surgery Date]]-Table1[[#This Row],[Birth Date]]</f>
        <v>120</v>
      </c>
      <c r="I535" s="2" t="s">
        <v>765</v>
      </c>
      <c r="J535" s="2" t="s">
        <v>64</v>
      </c>
      <c r="K535" s="57">
        <v>28.9</v>
      </c>
      <c r="L535" s="57">
        <v>432.8</v>
      </c>
      <c r="M535" s="2" t="s">
        <v>78</v>
      </c>
      <c r="N535" s="33" t="e">
        <v>#N/A</v>
      </c>
      <c r="O535" s="64" t="e">
        <v>#N/A</v>
      </c>
      <c r="P535" s="64" t="e">
        <v>#N/A</v>
      </c>
      <c r="Q535" s="64" t="e">
        <v>#N/A</v>
      </c>
      <c r="R535" s="70" t="e">
        <v>#N/A</v>
      </c>
      <c r="S535" s="64" t="e">
        <v>#N/A</v>
      </c>
      <c r="T535" s="64" t="e">
        <v>#N/A</v>
      </c>
      <c r="U535" s="64" t="e">
        <v>#N/A</v>
      </c>
      <c r="V535" s="64" t="e">
        <v>#N/A</v>
      </c>
      <c r="W535" s="64" t="e">
        <v>#N/A</v>
      </c>
      <c r="X535" s="64" t="e">
        <v>#N/A</v>
      </c>
      <c r="Y535" s="64" t="e">
        <v>#N/A</v>
      </c>
      <c r="Z535" s="64" t="e">
        <v>#N/A</v>
      </c>
      <c r="AA535" s="64" t="e">
        <v>#N/A</v>
      </c>
      <c r="AB535" s="45"/>
      <c r="AC535" s="40" t="s">
        <v>66</v>
      </c>
      <c r="AD535" s="60" t="e">
        <v>#N/A</v>
      </c>
      <c r="AE535" s="74" t="e">
        <v>#N/A</v>
      </c>
      <c r="AF535" s="61" t="e">
        <v>#N/A</v>
      </c>
      <c r="AG535" s="84" t="s">
        <v>100</v>
      </c>
      <c r="AH535" s="90">
        <v>2.58</v>
      </c>
      <c r="AI535" s="90" t="s">
        <v>101</v>
      </c>
      <c r="AJ535" s="90">
        <v>1.9</v>
      </c>
      <c r="AK535" s="84">
        <v>0</v>
      </c>
      <c r="AL535" s="80" t="s">
        <v>68</v>
      </c>
      <c r="AM535" s="80" t="s">
        <v>69</v>
      </c>
      <c r="AN535" s="84" t="s">
        <v>70</v>
      </c>
      <c r="AO535" s="95"/>
      <c r="AP535" s="96"/>
      <c r="AQ535" s="96"/>
      <c r="AR535" s="96"/>
      <c r="AS535" s="96"/>
      <c r="AT535" s="96"/>
      <c r="AU535" s="96"/>
      <c r="AV535" s="96"/>
      <c r="AW535" s="88"/>
      <c r="AX535" s="82">
        <v>21</v>
      </c>
      <c r="AY535" s="51">
        <f>Table1[[#This Row],[Surgery Date]]+Table1[[#This Row],[Days Post Injection]]</f>
        <v>43034</v>
      </c>
      <c r="AZ535" s="75">
        <v>681885794</v>
      </c>
      <c r="BA535" s="1" t="s">
        <v>71</v>
      </c>
      <c r="BB535" s="1" t="s">
        <v>71</v>
      </c>
      <c r="BC535" s="6" t="s">
        <v>72</v>
      </c>
      <c r="BD535" s="1" t="s">
        <v>103</v>
      </c>
      <c r="BE535" s="1">
        <v>0.62166366206118917</v>
      </c>
      <c r="BF535" s="1" t="s">
        <v>102</v>
      </c>
      <c r="BG535" s="1">
        <v>0.35792610289679122</v>
      </c>
    </row>
    <row r="536" spans="1:59" ht="12.75" customHeight="1">
      <c r="A536" s="136" t="s">
        <v>672</v>
      </c>
      <c r="B536" s="126">
        <v>42893</v>
      </c>
      <c r="C536" s="126">
        <v>43013</v>
      </c>
      <c r="D536" s="26" t="s">
        <v>873</v>
      </c>
      <c r="E536" s="8" t="s">
        <v>685</v>
      </c>
      <c r="F536" s="27">
        <v>337164</v>
      </c>
      <c r="G536" s="2" t="s">
        <v>120</v>
      </c>
      <c r="H536" s="6">
        <f>Table1[[#This Row],[Surgery Date]]-Table1[[#This Row],[Birth Date]]</f>
        <v>120</v>
      </c>
      <c r="I536" s="2" t="s">
        <v>765</v>
      </c>
      <c r="J536" s="2" t="s">
        <v>77</v>
      </c>
      <c r="K536" s="57">
        <v>26.2</v>
      </c>
      <c r="L536" s="57">
        <v>433.2</v>
      </c>
      <c r="M536" s="2" t="s">
        <v>78</v>
      </c>
      <c r="N536" s="33" t="e">
        <v>#N/A</v>
      </c>
      <c r="O536" s="64" t="e">
        <v>#N/A</v>
      </c>
      <c r="P536" s="64" t="e">
        <v>#N/A</v>
      </c>
      <c r="Q536" s="64" t="e">
        <v>#N/A</v>
      </c>
      <c r="R536" s="70" t="e">
        <v>#N/A</v>
      </c>
      <c r="S536" s="64" t="e">
        <v>#N/A</v>
      </c>
      <c r="T536" s="64" t="e">
        <v>#N/A</v>
      </c>
      <c r="U536" s="64" t="e">
        <v>#N/A</v>
      </c>
      <c r="V536" s="64" t="e">
        <v>#N/A</v>
      </c>
      <c r="W536" s="64" t="e">
        <v>#N/A</v>
      </c>
      <c r="X536" s="64" t="e">
        <v>#N/A</v>
      </c>
      <c r="Y536" s="64" t="e">
        <v>#N/A</v>
      </c>
      <c r="Z536" s="64" t="e">
        <v>#N/A</v>
      </c>
      <c r="AA536" s="64" t="e">
        <v>#N/A</v>
      </c>
      <c r="AB536" s="45"/>
      <c r="AC536" s="40" t="s">
        <v>66</v>
      </c>
      <c r="AD536" s="60" t="e">
        <v>#N/A</v>
      </c>
      <c r="AE536" s="74" t="e">
        <v>#N/A</v>
      </c>
      <c r="AF536" s="61" t="e">
        <v>#N/A</v>
      </c>
      <c r="AG536" s="87" t="s">
        <v>100</v>
      </c>
      <c r="AH536" s="92">
        <v>2.58</v>
      </c>
      <c r="AI536" s="92" t="s">
        <v>101</v>
      </c>
      <c r="AJ536" s="92">
        <v>1.9</v>
      </c>
      <c r="AK536" s="87">
        <v>0</v>
      </c>
      <c r="AL536" s="80" t="s">
        <v>68</v>
      </c>
      <c r="AM536" s="80" t="s">
        <v>69</v>
      </c>
      <c r="AN536" s="87" t="s">
        <v>70</v>
      </c>
      <c r="AO536" s="95"/>
      <c r="AP536" s="96"/>
      <c r="AQ536" s="96"/>
      <c r="AR536" s="96"/>
      <c r="AS536" s="96"/>
      <c r="AT536" s="96"/>
      <c r="AU536" s="96"/>
      <c r="AV536" s="96"/>
      <c r="AW536" s="88" t="s">
        <v>79</v>
      </c>
      <c r="AX536" s="82">
        <v>22</v>
      </c>
      <c r="AY536" s="51">
        <f>Table1[[#This Row],[Surgery Date]]+Table1[[#This Row],[Days Post Injection]]</f>
        <v>43035</v>
      </c>
      <c r="AZ536" s="75">
        <v>681575677</v>
      </c>
      <c r="BA536" s="1" t="s">
        <v>71</v>
      </c>
      <c r="BB536" s="1" t="s">
        <v>71</v>
      </c>
      <c r="BC536" s="6" t="s">
        <v>71</v>
      </c>
      <c r="BD536" s="1" t="s">
        <v>96</v>
      </c>
      <c r="BE536" s="1">
        <v>0.50238167642241771</v>
      </c>
      <c r="BF536" s="1" t="s">
        <v>95</v>
      </c>
      <c r="BG536" s="1">
        <v>0.49385059401358555</v>
      </c>
    </row>
    <row r="537" spans="1:59" ht="12.75" customHeight="1">
      <c r="A537" s="136" t="s">
        <v>672</v>
      </c>
      <c r="B537" s="124">
        <v>42371</v>
      </c>
      <c r="C537" s="124">
        <v>42650</v>
      </c>
      <c r="D537" s="4" t="s">
        <v>874</v>
      </c>
      <c r="E537" s="4" t="s">
        <v>692</v>
      </c>
      <c r="F537" s="3">
        <v>281817</v>
      </c>
      <c r="G537" s="3" t="s">
        <v>120</v>
      </c>
      <c r="H537" s="6">
        <f>Table1[[#This Row],[Surgery Date]]-Table1[[#This Row],[Birth Date]]</f>
        <v>279</v>
      </c>
      <c r="I537" s="6" t="s">
        <v>768</v>
      </c>
      <c r="J537" s="3" t="s">
        <v>77</v>
      </c>
      <c r="K537" s="59">
        <v>23.8</v>
      </c>
      <c r="L537" s="59">
        <v>399.2</v>
      </c>
      <c r="M537" s="19" t="s">
        <v>78</v>
      </c>
      <c r="N537" s="33" t="e">
        <v>#N/A</v>
      </c>
      <c r="O537" s="64" t="e">
        <v>#N/A</v>
      </c>
      <c r="P537" s="64" t="e">
        <v>#N/A</v>
      </c>
      <c r="Q537" s="64" t="e">
        <v>#N/A</v>
      </c>
      <c r="R537" s="70" t="e">
        <v>#N/A</v>
      </c>
      <c r="S537" s="64" t="e">
        <v>#N/A</v>
      </c>
      <c r="T537" s="64" t="e">
        <v>#N/A</v>
      </c>
      <c r="U537" s="64" t="e">
        <v>#N/A</v>
      </c>
      <c r="V537" s="64" t="e">
        <v>#N/A</v>
      </c>
      <c r="W537" s="64" t="e">
        <v>#N/A</v>
      </c>
      <c r="X537" s="64" t="e">
        <v>#N/A</v>
      </c>
      <c r="Y537" s="64" t="e">
        <v>#N/A</v>
      </c>
      <c r="Z537" s="64" t="e">
        <v>#N/A</v>
      </c>
      <c r="AA537" s="64" t="e">
        <v>#N/A</v>
      </c>
      <c r="AB537" s="151"/>
      <c r="AC537" s="40" t="s">
        <v>66</v>
      </c>
      <c r="AD537" s="60" t="e">
        <v>#N/A</v>
      </c>
      <c r="AE537" s="74" t="e">
        <v>#N/A</v>
      </c>
      <c r="AF537" s="61" t="e">
        <v>#N/A</v>
      </c>
      <c r="AG537" s="80" t="s">
        <v>88</v>
      </c>
      <c r="AH537" s="80">
        <v>-4.72</v>
      </c>
      <c r="AI537" s="80">
        <v>-3.4</v>
      </c>
      <c r="AJ537" s="80">
        <v>2.9</v>
      </c>
      <c r="AK537" s="80">
        <v>0</v>
      </c>
      <c r="AL537" s="80" t="s">
        <v>68</v>
      </c>
      <c r="AM537" s="80" t="s">
        <v>69</v>
      </c>
      <c r="AN537" s="80" t="s">
        <v>70</v>
      </c>
      <c r="AO537" s="95"/>
      <c r="AP537" s="96"/>
      <c r="AQ537" s="96"/>
      <c r="AR537" s="96"/>
      <c r="AS537" s="96"/>
      <c r="AT537" s="96"/>
      <c r="AU537" s="96"/>
      <c r="AV537" s="96"/>
      <c r="AW537" s="88" t="s">
        <v>79</v>
      </c>
      <c r="AX537" s="97">
        <v>19</v>
      </c>
      <c r="AY537" s="51">
        <v>42669</v>
      </c>
      <c r="AZ537" s="75">
        <v>608046247</v>
      </c>
      <c r="BA537" s="9" t="s">
        <v>71</v>
      </c>
      <c r="BB537" s="9" t="s">
        <v>71</v>
      </c>
      <c r="BC537" s="6" t="s">
        <v>71</v>
      </c>
      <c r="BD537" s="1" t="s">
        <v>89</v>
      </c>
      <c r="BE537" s="1">
        <v>0.5377992264935596</v>
      </c>
      <c r="BF537" s="1" t="s">
        <v>90</v>
      </c>
      <c r="BG537" s="1">
        <v>0.33758795207047837</v>
      </c>
    </row>
    <row r="538" spans="1:59" ht="12.75" customHeight="1">
      <c r="A538" s="136" t="s">
        <v>672</v>
      </c>
      <c r="B538" s="124">
        <v>42371</v>
      </c>
      <c r="C538" s="124">
        <v>42650</v>
      </c>
      <c r="D538" s="4" t="s">
        <v>875</v>
      </c>
      <c r="E538" s="4" t="s">
        <v>692</v>
      </c>
      <c r="F538" s="3">
        <v>281818</v>
      </c>
      <c r="G538" s="3" t="s">
        <v>120</v>
      </c>
      <c r="H538" s="6">
        <f>Table1[[#This Row],[Surgery Date]]-Table1[[#This Row],[Birth Date]]</f>
        <v>279</v>
      </c>
      <c r="I538" s="6" t="s">
        <v>768</v>
      </c>
      <c r="J538" s="3" t="s">
        <v>77</v>
      </c>
      <c r="K538" s="59">
        <v>22.3</v>
      </c>
      <c r="L538" s="59">
        <v>414.3</v>
      </c>
      <c r="M538" s="19" t="s">
        <v>78</v>
      </c>
      <c r="N538" s="33" t="e">
        <v>#N/A</v>
      </c>
      <c r="O538" s="64" t="e">
        <v>#N/A</v>
      </c>
      <c r="P538" s="64" t="e">
        <v>#N/A</v>
      </c>
      <c r="Q538" s="64" t="e">
        <v>#N/A</v>
      </c>
      <c r="R538" s="70" t="e">
        <v>#N/A</v>
      </c>
      <c r="S538" s="64" t="e">
        <v>#N/A</v>
      </c>
      <c r="T538" s="64" t="e">
        <v>#N/A</v>
      </c>
      <c r="U538" s="64" t="e">
        <v>#N/A</v>
      </c>
      <c r="V538" s="64" t="e">
        <v>#N/A</v>
      </c>
      <c r="W538" s="64" t="e">
        <v>#N/A</v>
      </c>
      <c r="X538" s="64" t="e">
        <v>#N/A</v>
      </c>
      <c r="Y538" s="64" t="e">
        <v>#N/A</v>
      </c>
      <c r="Z538" s="64" t="e">
        <v>#N/A</v>
      </c>
      <c r="AA538" s="64" t="e">
        <v>#N/A</v>
      </c>
      <c r="AB538" s="151"/>
      <c r="AC538" s="40" t="s">
        <v>66</v>
      </c>
      <c r="AD538" s="60" t="e">
        <v>#N/A</v>
      </c>
      <c r="AE538" s="74" t="e">
        <v>#N/A</v>
      </c>
      <c r="AF538" s="61" t="e">
        <v>#N/A</v>
      </c>
      <c r="AG538" s="80" t="s">
        <v>88</v>
      </c>
      <c r="AH538" s="80">
        <v>-4.72</v>
      </c>
      <c r="AI538" s="80">
        <v>-3.4</v>
      </c>
      <c r="AJ538" s="80">
        <v>2.9</v>
      </c>
      <c r="AK538" s="80">
        <v>0</v>
      </c>
      <c r="AL538" s="80" t="s">
        <v>68</v>
      </c>
      <c r="AM538" s="80" t="s">
        <v>69</v>
      </c>
      <c r="AN538" s="80" t="s">
        <v>70</v>
      </c>
      <c r="AO538" s="95"/>
      <c r="AP538" s="96"/>
      <c r="AQ538" s="96"/>
      <c r="AR538" s="96"/>
      <c r="AS538" s="96"/>
      <c r="AT538" s="96"/>
      <c r="AU538" s="96"/>
      <c r="AV538" s="96"/>
      <c r="AW538" s="88" t="s">
        <v>79</v>
      </c>
      <c r="AX538" s="97">
        <v>20</v>
      </c>
      <c r="AY538" s="51">
        <v>42670</v>
      </c>
      <c r="AZ538" s="75">
        <v>609159458</v>
      </c>
      <c r="BA538" s="9" t="s">
        <v>71</v>
      </c>
      <c r="BB538" s="9" t="s">
        <v>71</v>
      </c>
      <c r="BC538" s="6" t="s">
        <v>71</v>
      </c>
      <c r="BD538" s="1" t="s">
        <v>121</v>
      </c>
      <c r="BE538" s="1">
        <v>0.49325868638890841</v>
      </c>
      <c r="BF538" s="1" t="s">
        <v>89</v>
      </c>
      <c r="BG538" s="1">
        <v>0.44473984452504722</v>
      </c>
    </row>
    <row r="539" spans="1:59" ht="12.75" customHeight="1">
      <c r="A539" s="136" t="s">
        <v>672</v>
      </c>
      <c r="B539" s="124">
        <v>42371</v>
      </c>
      <c r="C539" s="124">
        <v>42650</v>
      </c>
      <c r="D539" s="4" t="s">
        <v>876</v>
      </c>
      <c r="E539" s="4" t="s">
        <v>692</v>
      </c>
      <c r="F539" s="3">
        <v>281819</v>
      </c>
      <c r="G539" s="3" t="s">
        <v>120</v>
      </c>
      <c r="H539" s="6">
        <f>Table1[[#This Row],[Surgery Date]]-Table1[[#This Row],[Birth Date]]</f>
        <v>279</v>
      </c>
      <c r="I539" s="6" t="s">
        <v>768</v>
      </c>
      <c r="J539" s="3" t="s">
        <v>77</v>
      </c>
      <c r="K539" s="59">
        <v>20</v>
      </c>
      <c r="L539" s="59">
        <v>361.6</v>
      </c>
      <c r="M539" s="19" t="s">
        <v>78</v>
      </c>
      <c r="N539" s="33" t="e">
        <v>#N/A</v>
      </c>
      <c r="O539" s="64" t="e">
        <v>#N/A</v>
      </c>
      <c r="P539" s="64" t="e">
        <v>#N/A</v>
      </c>
      <c r="Q539" s="64" t="e">
        <v>#N/A</v>
      </c>
      <c r="R539" s="70" t="e">
        <v>#N/A</v>
      </c>
      <c r="S539" s="64" t="e">
        <v>#N/A</v>
      </c>
      <c r="T539" s="64" t="e">
        <v>#N/A</v>
      </c>
      <c r="U539" s="64" t="e">
        <v>#N/A</v>
      </c>
      <c r="V539" s="64" t="e">
        <v>#N/A</v>
      </c>
      <c r="W539" s="64" t="e">
        <v>#N/A</v>
      </c>
      <c r="X539" s="64" t="e">
        <v>#N/A</v>
      </c>
      <c r="Y539" s="64" t="e">
        <v>#N/A</v>
      </c>
      <c r="Z539" s="64" t="e">
        <v>#N/A</v>
      </c>
      <c r="AA539" s="64" t="e">
        <v>#N/A</v>
      </c>
      <c r="AB539" s="151"/>
      <c r="AC539" s="40" t="s">
        <v>66</v>
      </c>
      <c r="AD539" s="60" t="e">
        <v>#N/A</v>
      </c>
      <c r="AE539" s="74" t="e">
        <v>#N/A</v>
      </c>
      <c r="AF539" s="61" t="e">
        <v>#N/A</v>
      </c>
      <c r="AG539" s="80" t="s">
        <v>88</v>
      </c>
      <c r="AH539" s="80">
        <v>-4.72</v>
      </c>
      <c r="AI539" s="80">
        <v>-3.4</v>
      </c>
      <c r="AJ539" s="80">
        <v>2.9</v>
      </c>
      <c r="AK539" s="80">
        <v>0</v>
      </c>
      <c r="AL539" s="80" t="s">
        <v>68</v>
      </c>
      <c r="AM539" s="80" t="s">
        <v>69</v>
      </c>
      <c r="AN539" s="80" t="s">
        <v>70</v>
      </c>
      <c r="AO539" s="95"/>
      <c r="AP539" s="96"/>
      <c r="AQ539" s="96"/>
      <c r="AR539" s="96"/>
      <c r="AS539" s="96"/>
      <c r="AT539" s="96"/>
      <c r="AU539" s="96"/>
      <c r="AV539" s="96"/>
      <c r="AW539" s="88" t="s">
        <v>79</v>
      </c>
      <c r="AX539" s="97">
        <v>19</v>
      </c>
      <c r="AY539" s="51">
        <v>42669</v>
      </c>
      <c r="AZ539" s="75">
        <v>609474383</v>
      </c>
      <c r="BA539" s="9" t="s">
        <v>71</v>
      </c>
      <c r="BB539" s="9" t="s">
        <v>71</v>
      </c>
      <c r="BC539" s="6" t="s">
        <v>71</v>
      </c>
      <c r="BD539" s="1" t="s">
        <v>90</v>
      </c>
      <c r="BE539" s="1">
        <v>0.56459818752178281</v>
      </c>
      <c r="BF539" s="1" t="s">
        <v>89</v>
      </c>
      <c r="BG539" s="1">
        <v>0.43405102768644382</v>
      </c>
    </row>
    <row r="540" spans="1:59" ht="12.75" customHeight="1">
      <c r="A540" s="136" t="s">
        <v>672</v>
      </c>
      <c r="B540" s="124">
        <v>42371</v>
      </c>
      <c r="C540" s="124">
        <v>42740</v>
      </c>
      <c r="D540" s="4" t="s">
        <v>877</v>
      </c>
      <c r="E540" s="4" t="s">
        <v>692</v>
      </c>
      <c r="F540" s="3">
        <v>281825</v>
      </c>
      <c r="G540" s="3" t="s">
        <v>120</v>
      </c>
      <c r="H540" s="6">
        <f>Table1[[#This Row],[Surgery Date]]-Table1[[#This Row],[Birth Date]]</f>
        <v>369</v>
      </c>
      <c r="I540" s="19" t="s">
        <v>63</v>
      </c>
      <c r="J540" s="3" t="s">
        <v>77</v>
      </c>
      <c r="K540" s="59">
        <v>24</v>
      </c>
      <c r="L540" s="59">
        <v>440.6</v>
      </c>
      <c r="M540" s="19" t="s">
        <v>78</v>
      </c>
      <c r="N540" s="33" t="e">
        <v>#N/A</v>
      </c>
      <c r="O540" s="64" t="e">
        <v>#N/A</v>
      </c>
      <c r="P540" s="64" t="e">
        <v>#N/A</v>
      </c>
      <c r="Q540" s="64" t="e">
        <v>#N/A</v>
      </c>
      <c r="R540" s="70" t="e">
        <v>#N/A</v>
      </c>
      <c r="S540" s="64" t="e">
        <v>#N/A</v>
      </c>
      <c r="T540" s="64" t="e">
        <v>#N/A</v>
      </c>
      <c r="U540" s="64" t="e">
        <v>#N/A</v>
      </c>
      <c r="V540" s="64" t="e">
        <v>#N/A</v>
      </c>
      <c r="W540" s="64" t="e">
        <v>#N/A</v>
      </c>
      <c r="X540" s="64" t="e">
        <v>#N/A</v>
      </c>
      <c r="Y540" s="64" t="e">
        <v>#N/A</v>
      </c>
      <c r="Z540" s="64" t="e">
        <v>#N/A</v>
      </c>
      <c r="AA540" s="64" t="e">
        <v>#N/A</v>
      </c>
      <c r="AB540" s="151"/>
      <c r="AC540" s="40" t="s">
        <v>66</v>
      </c>
      <c r="AD540" s="60" t="e">
        <v>#N/A</v>
      </c>
      <c r="AE540" s="74" t="e">
        <v>#N/A</v>
      </c>
      <c r="AF540" s="61" t="e">
        <v>#N/A</v>
      </c>
      <c r="AG540" s="87" t="s">
        <v>100</v>
      </c>
      <c r="AH540" s="80">
        <v>2.58</v>
      </c>
      <c r="AI540" s="118" t="s">
        <v>101</v>
      </c>
      <c r="AJ540" s="80">
        <v>1.8</v>
      </c>
      <c r="AK540" s="80">
        <v>0</v>
      </c>
      <c r="AL540" s="80" t="s">
        <v>68</v>
      </c>
      <c r="AM540" s="80" t="s">
        <v>69</v>
      </c>
      <c r="AN540" s="80" t="s">
        <v>70</v>
      </c>
      <c r="AO540" s="95"/>
      <c r="AP540" s="96"/>
      <c r="AQ540" s="96"/>
      <c r="AR540" s="96"/>
      <c r="AS540" s="96"/>
      <c r="AT540" s="96"/>
      <c r="AU540" s="96"/>
      <c r="AV540" s="96"/>
      <c r="AW540" s="88" t="s">
        <v>79</v>
      </c>
      <c r="AX540" s="97">
        <v>20</v>
      </c>
      <c r="AY540" s="51">
        <v>42760</v>
      </c>
      <c r="AZ540" s="75">
        <v>613914647</v>
      </c>
      <c r="BA540" s="9" t="s">
        <v>71</v>
      </c>
      <c r="BB540" s="9" t="s">
        <v>71</v>
      </c>
      <c r="BC540" s="6" t="s">
        <v>71</v>
      </c>
      <c r="BD540" s="1" t="s">
        <v>170</v>
      </c>
      <c r="BE540" s="1">
        <v>0.61553602288542064</v>
      </c>
      <c r="BF540" s="1" t="s">
        <v>305</v>
      </c>
      <c r="BG540" s="1">
        <v>0.26019476741358655</v>
      </c>
    </row>
    <row r="541" spans="1:59" ht="12.75" customHeight="1">
      <c r="A541" s="136" t="s">
        <v>672</v>
      </c>
      <c r="B541" s="124">
        <v>42370</v>
      </c>
      <c r="C541" s="124">
        <v>42740</v>
      </c>
      <c r="D541" s="4" t="s">
        <v>878</v>
      </c>
      <c r="E541" s="4" t="s">
        <v>692</v>
      </c>
      <c r="F541" s="3">
        <v>281826</v>
      </c>
      <c r="G541" s="3" t="s">
        <v>120</v>
      </c>
      <c r="H541" s="6">
        <v>369</v>
      </c>
      <c r="I541" s="19" t="s">
        <v>63</v>
      </c>
      <c r="J541" s="3" t="s">
        <v>77</v>
      </c>
      <c r="K541" s="59">
        <v>22.3</v>
      </c>
      <c r="L541" s="59">
        <v>475.8</v>
      </c>
      <c r="M541" s="19" t="s">
        <v>78</v>
      </c>
      <c r="N541" s="33" t="e">
        <v>#N/A</v>
      </c>
      <c r="O541" s="64" t="e">
        <v>#N/A</v>
      </c>
      <c r="P541" s="64" t="e">
        <v>#N/A</v>
      </c>
      <c r="Q541" s="64" t="e">
        <v>#N/A</v>
      </c>
      <c r="R541" s="70" t="e">
        <v>#N/A</v>
      </c>
      <c r="S541" s="64" t="e">
        <v>#N/A</v>
      </c>
      <c r="T541" s="64" t="e">
        <v>#N/A</v>
      </c>
      <c r="U541" s="64" t="e">
        <v>#N/A</v>
      </c>
      <c r="V541" s="64" t="e">
        <v>#N/A</v>
      </c>
      <c r="W541" s="64" t="e">
        <v>#N/A</v>
      </c>
      <c r="X541" s="64" t="e">
        <v>#N/A</v>
      </c>
      <c r="Y541" s="64" t="e">
        <v>#N/A</v>
      </c>
      <c r="Z541" s="64" t="e">
        <v>#N/A</v>
      </c>
      <c r="AA541" s="64" t="e">
        <v>#N/A</v>
      </c>
      <c r="AB541" s="151"/>
      <c r="AC541" s="40" t="s">
        <v>66</v>
      </c>
      <c r="AD541" s="60" t="e">
        <v>#N/A</v>
      </c>
      <c r="AE541" s="74" t="e">
        <v>#N/A</v>
      </c>
      <c r="AF541" s="61" t="e">
        <v>#N/A</v>
      </c>
      <c r="AG541" s="87" t="s">
        <v>100</v>
      </c>
      <c r="AH541" s="80">
        <v>2.58</v>
      </c>
      <c r="AI541" s="118" t="s">
        <v>101</v>
      </c>
      <c r="AJ541" s="80">
        <v>1.8</v>
      </c>
      <c r="AK541" s="80">
        <v>0</v>
      </c>
      <c r="AL541" s="80" t="s">
        <v>68</v>
      </c>
      <c r="AM541" s="80" t="s">
        <v>69</v>
      </c>
      <c r="AN541" s="80" t="s">
        <v>70</v>
      </c>
      <c r="AO541" s="95"/>
      <c r="AP541" s="96"/>
      <c r="AQ541" s="96"/>
      <c r="AR541" s="96"/>
      <c r="AS541" s="96"/>
      <c r="AT541" s="96"/>
      <c r="AU541" s="96"/>
      <c r="AV541" s="96"/>
      <c r="AW541" s="88" t="s">
        <v>79</v>
      </c>
      <c r="AX541" s="97">
        <v>20</v>
      </c>
      <c r="AY541" s="51">
        <v>42760</v>
      </c>
      <c r="AZ541" s="75">
        <v>614434909</v>
      </c>
      <c r="BA541" s="9" t="s">
        <v>71</v>
      </c>
      <c r="BB541" s="9" t="s">
        <v>71</v>
      </c>
      <c r="BC541" s="6" t="s">
        <v>71</v>
      </c>
      <c r="BD541" s="1" t="s">
        <v>170</v>
      </c>
      <c r="BE541" s="1">
        <v>0.59071100002190069</v>
      </c>
      <c r="BF541" s="1" t="s">
        <v>305</v>
      </c>
      <c r="BG541" s="1">
        <v>0.28037781999417066</v>
      </c>
    </row>
    <row r="542" spans="1:59" ht="12.75" customHeight="1">
      <c r="A542" s="136" t="s">
        <v>672</v>
      </c>
      <c r="B542" s="124">
        <v>42370</v>
      </c>
      <c r="C542" s="124">
        <v>42771</v>
      </c>
      <c r="D542" s="4" t="s">
        <v>879</v>
      </c>
      <c r="E542" s="4" t="s">
        <v>692</v>
      </c>
      <c r="F542" s="3">
        <v>281827</v>
      </c>
      <c r="G542" s="3" t="s">
        <v>120</v>
      </c>
      <c r="H542" s="6">
        <v>369</v>
      </c>
      <c r="I542" s="19" t="s">
        <v>63</v>
      </c>
      <c r="J542" s="3" t="s">
        <v>77</v>
      </c>
      <c r="K542" s="59">
        <v>24.7</v>
      </c>
      <c r="L542" s="59">
        <v>400.5</v>
      </c>
      <c r="M542" s="19" t="s">
        <v>78</v>
      </c>
      <c r="N542" s="33" t="e">
        <v>#N/A</v>
      </c>
      <c r="O542" s="64" t="e">
        <v>#N/A</v>
      </c>
      <c r="P542" s="64" t="e">
        <v>#N/A</v>
      </c>
      <c r="Q542" s="64" t="e">
        <v>#N/A</v>
      </c>
      <c r="R542" s="70" t="e">
        <v>#N/A</v>
      </c>
      <c r="S542" s="64" t="e">
        <v>#N/A</v>
      </c>
      <c r="T542" s="64" t="e">
        <v>#N/A</v>
      </c>
      <c r="U542" s="64" t="e">
        <v>#N/A</v>
      </c>
      <c r="V542" s="64" t="e">
        <v>#N/A</v>
      </c>
      <c r="W542" s="64" t="e">
        <v>#N/A</v>
      </c>
      <c r="X542" s="64" t="e">
        <v>#N/A</v>
      </c>
      <c r="Y542" s="64" t="e">
        <v>#N/A</v>
      </c>
      <c r="Z542" s="64" t="e">
        <v>#N/A</v>
      </c>
      <c r="AA542" s="64" t="e">
        <v>#N/A</v>
      </c>
      <c r="AB542" s="151"/>
      <c r="AC542" s="40" t="s">
        <v>66</v>
      </c>
      <c r="AD542" s="60" t="e">
        <v>#N/A</v>
      </c>
      <c r="AE542" s="74" t="e">
        <v>#N/A</v>
      </c>
      <c r="AF542" s="61" t="e">
        <v>#N/A</v>
      </c>
      <c r="AG542" s="80" t="s">
        <v>93</v>
      </c>
      <c r="AH542" s="80">
        <v>0.26</v>
      </c>
      <c r="AI542" s="80">
        <v>-0.27</v>
      </c>
      <c r="AJ542" s="80">
        <v>0.8</v>
      </c>
      <c r="AK542" s="80">
        <v>0</v>
      </c>
      <c r="AL542" s="80" t="s">
        <v>68</v>
      </c>
      <c r="AM542" s="80" t="s">
        <v>69</v>
      </c>
      <c r="AN542" s="80" t="s">
        <v>513</v>
      </c>
      <c r="AO542" s="82"/>
      <c r="AP542" s="96"/>
      <c r="AQ542" s="96"/>
      <c r="AR542" s="96"/>
      <c r="AS542" s="96"/>
      <c r="AT542" s="96"/>
      <c r="AU542" s="96"/>
      <c r="AV542" s="96"/>
      <c r="AW542" s="88" t="s">
        <v>79</v>
      </c>
      <c r="AX542" s="97">
        <v>-11</v>
      </c>
      <c r="AY542" s="51">
        <v>42760</v>
      </c>
      <c r="AZ542" s="75">
        <v>613281108</v>
      </c>
      <c r="BA542" s="9" t="s">
        <v>71</v>
      </c>
      <c r="BB542" s="9" t="s">
        <v>71</v>
      </c>
      <c r="BC542" s="6" t="s">
        <v>71</v>
      </c>
      <c r="BD542" s="1" t="s">
        <v>95</v>
      </c>
      <c r="BE542" s="1">
        <v>0.75584222786906619</v>
      </c>
      <c r="BF542" s="1" t="s">
        <v>96</v>
      </c>
      <c r="BG542" s="1">
        <v>0.20433285426907136</v>
      </c>
    </row>
    <row r="543" spans="1:59" ht="12.75" customHeight="1">
      <c r="A543" s="136" t="s">
        <v>672</v>
      </c>
      <c r="B543" s="124">
        <v>42370</v>
      </c>
      <c r="C543" s="124">
        <v>42740</v>
      </c>
      <c r="D543" s="4" t="s">
        <v>880</v>
      </c>
      <c r="E543" s="4" t="s">
        <v>692</v>
      </c>
      <c r="F543" s="3">
        <v>281828</v>
      </c>
      <c r="G543" s="3" t="s">
        <v>120</v>
      </c>
      <c r="H543" s="6">
        <v>369</v>
      </c>
      <c r="I543" s="19" t="s">
        <v>63</v>
      </c>
      <c r="J543" s="3" t="s">
        <v>77</v>
      </c>
      <c r="K543" s="59">
        <v>26.7</v>
      </c>
      <c r="L543" s="59">
        <v>423.4</v>
      </c>
      <c r="M543" s="19" t="s">
        <v>78</v>
      </c>
      <c r="N543" s="33" t="e">
        <v>#N/A</v>
      </c>
      <c r="O543" s="64" t="e">
        <v>#N/A</v>
      </c>
      <c r="P543" s="64" t="e">
        <v>#N/A</v>
      </c>
      <c r="Q543" s="64" t="e">
        <v>#N/A</v>
      </c>
      <c r="R543" s="70" t="e">
        <v>#N/A</v>
      </c>
      <c r="S543" s="64" t="e">
        <v>#N/A</v>
      </c>
      <c r="T543" s="64" t="e">
        <v>#N/A</v>
      </c>
      <c r="U543" s="64" t="e">
        <v>#N/A</v>
      </c>
      <c r="V543" s="64" t="e">
        <v>#N/A</v>
      </c>
      <c r="W543" s="64" t="e">
        <v>#N/A</v>
      </c>
      <c r="X543" s="64" t="e">
        <v>#N/A</v>
      </c>
      <c r="Y543" s="64" t="e">
        <v>#N/A</v>
      </c>
      <c r="Z543" s="64" t="e">
        <v>#N/A</v>
      </c>
      <c r="AA543" s="64" t="e">
        <v>#N/A</v>
      </c>
      <c r="AB543" s="151"/>
      <c r="AC543" s="40" t="s">
        <v>66</v>
      </c>
      <c r="AD543" s="60" t="e">
        <v>#N/A</v>
      </c>
      <c r="AE543" s="74" t="e">
        <v>#N/A</v>
      </c>
      <c r="AF543" s="61" t="e">
        <v>#N/A</v>
      </c>
      <c r="AG543" s="80" t="s">
        <v>93</v>
      </c>
      <c r="AH543" s="80">
        <v>0.26</v>
      </c>
      <c r="AI543" s="80">
        <v>-0.27</v>
      </c>
      <c r="AJ543" s="80">
        <v>0.8</v>
      </c>
      <c r="AK543" s="80">
        <v>0</v>
      </c>
      <c r="AL543" s="80" t="s">
        <v>68</v>
      </c>
      <c r="AM543" s="80" t="s">
        <v>69</v>
      </c>
      <c r="AN543" s="80" t="s">
        <v>70</v>
      </c>
      <c r="AO543" s="95"/>
      <c r="AP543" s="96"/>
      <c r="AQ543" s="96"/>
      <c r="AR543" s="96"/>
      <c r="AS543" s="96"/>
      <c r="AT543" s="96"/>
      <c r="AU543" s="96"/>
      <c r="AV543" s="96"/>
      <c r="AW543" s="88" t="s">
        <v>79</v>
      </c>
      <c r="AX543" s="97">
        <v>20</v>
      </c>
      <c r="AY543" s="51">
        <v>42760</v>
      </c>
      <c r="AZ543" s="75">
        <v>657043416</v>
      </c>
      <c r="BA543" s="9" t="s">
        <v>71</v>
      </c>
      <c r="BB543" s="9" t="s">
        <v>71</v>
      </c>
      <c r="BC543" s="6" t="s">
        <v>71</v>
      </c>
      <c r="BD543" s="1" t="s">
        <v>96</v>
      </c>
      <c r="BE543" s="1">
        <v>0.97887195714224617</v>
      </c>
      <c r="BF543" s="1" t="s">
        <v>404</v>
      </c>
      <c r="BG543" s="1">
        <v>6.2916377572257501E-3</v>
      </c>
    </row>
    <row r="544" spans="1:59" ht="12.75" customHeight="1">
      <c r="A544" s="136" t="s">
        <v>672</v>
      </c>
      <c r="B544" s="124">
        <v>42370</v>
      </c>
      <c r="C544" s="124">
        <v>42772</v>
      </c>
      <c r="D544" s="4" t="s">
        <v>881</v>
      </c>
      <c r="E544" s="4" t="s">
        <v>692</v>
      </c>
      <c r="F544" s="3">
        <v>281835</v>
      </c>
      <c r="G544" s="3" t="s">
        <v>120</v>
      </c>
      <c r="H544" s="6">
        <v>370</v>
      </c>
      <c r="I544" s="19" t="s">
        <v>63</v>
      </c>
      <c r="J544" s="3" t="s">
        <v>77</v>
      </c>
      <c r="K544" s="59">
        <v>22</v>
      </c>
      <c r="L544" s="59">
        <v>436.5</v>
      </c>
      <c r="M544" s="19" t="s">
        <v>78</v>
      </c>
      <c r="N544" s="33" t="e">
        <v>#N/A</v>
      </c>
      <c r="O544" s="64" t="e">
        <v>#N/A</v>
      </c>
      <c r="P544" s="64" t="e">
        <v>#N/A</v>
      </c>
      <c r="Q544" s="64" t="e">
        <v>#N/A</v>
      </c>
      <c r="R544" s="70" t="e">
        <v>#N/A</v>
      </c>
      <c r="S544" s="64" t="e">
        <v>#N/A</v>
      </c>
      <c r="T544" s="64" t="e">
        <v>#N/A</v>
      </c>
      <c r="U544" s="64" t="e">
        <v>#N/A</v>
      </c>
      <c r="V544" s="64" t="e">
        <v>#N/A</v>
      </c>
      <c r="W544" s="64" t="e">
        <v>#N/A</v>
      </c>
      <c r="X544" s="64" t="e">
        <v>#N/A</v>
      </c>
      <c r="Y544" s="64" t="e">
        <v>#N/A</v>
      </c>
      <c r="Z544" s="64" t="e">
        <v>#N/A</v>
      </c>
      <c r="AA544" s="64" t="e">
        <v>#N/A</v>
      </c>
      <c r="AB544" s="151"/>
      <c r="AC544" s="40" t="s">
        <v>66</v>
      </c>
      <c r="AD544" s="60" t="e">
        <v>#N/A</v>
      </c>
      <c r="AE544" s="74" t="e">
        <v>#N/A</v>
      </c>
      <c r="AF544" s="61" t="e">
        <v>#N/A</v>
      </c>
      <c r="AG544" s="77" t="s">
        <v>85</v>
      </c>
      <c r="AH544" s="77">
        <v>-1.7</v>
      </c>
      <c r="AI544" s="119">
        <v>-0.7</v>
      </c>
      <c r="AJ544" s="77">
        <v>2.04</v>
      </c>
      <c r="AK544" s="77">
        <v>0</v>
      </c>
      <c r="AL544" s="80" t="s">
        <v>68</v>
      </c>
      <c r="AM544" s="80" t="s">
        <v>69</v>
      </c>
      <c r="AN544" s="80" t="s">
        <v>70</v>
      </c>
      <c r="AO544" s="95"/>
      <c r="AP544" s="96"/>
      <c r="AQ544" s="96"/>
      <c r="AR544" s="96"/>
      <c r="AS544" s="96"/>
      <c r="AT544" s="96"/>
      <c r="AU544" s="96"/>
      <c r="AV544" s="96"/>
      <c r="AW544" s="88" t="s">
        <v>79</v>
      </c>
      <c r="AX544" s="97">
        <v>-11</v>
      </c>
      <c r="AY544" s="51">
        <v>42761</v>
      </c>
      <c r="AZ544" s="75">
        <v>657170646</v>
      </c>
      <c r="BA544" s="9" t="s">
        <v>71</v>
      </c>
      <c r="BB544" s="9" t="s">
        <v>71</v>
      </c>
      <c r="BC544" s="6" t="s">
        <v>80</v>
      </c>
      <c r="BD544" s="1" t="s">
        <v>121</v>
      </c>
      <c r="BE544" s="1">
        <v>0.44078043668199629</v>
      </c>
      <c r="BF544" s="1" t="s">
        <v>86</v>
      </c>
      <c r="BG544" s="1">
        <v>0.35860970451178431</v>
      </c>
    </row>
    <row r="545" spans="1:59" ht="12.75" customHeight="1">
      <c r="A545" s="136" t="s">
        <v>672</v>
      </c>
      <c r="B545" s="124">
        <v>42370</v>
      </c>
      <c r="C545" s="124">
        <v>42772</v>
      </c>
      <c r="D545" s="4" t="s">
        <v>882</v>
      </c>
      <c r="E545" s="4" t="s">
        <v>692</v>
      </c>
      <c r="F545" s="3">
        <v>281836</v>
      </c>
      <c r="G545" s="3" t="s">
        <v>120</v>
      </c>
      <c r="H545" s="6">
        <v>370</v>
      </c>
      <c r="I545" s="19" t="s">
        <v>63</v>
      </c>
      <c r="J545" s="3" t="s">
        <v>77</v>
      </c>
      <c r="K545" s="59">
        <v>23.6</v>
      </c>
      <c r="L545" s="59">
        <v>410</v>
      </c>
      <c r="M545" s="19" t="s">
        <v>78</v>
      </c>
      <c r="N545" s="33" t="e">
        <v>#N/A</v>
      </c>
      <c r="O545" s="64" t="e">
        <v>#N/A</v>
      </c>
      <c r="P545" s="64" t="e">
        <v>#N/A</v>
      </c>
      <c r="Q545" s="64" t="e">
        <v>#N/A</v>
      </c>
      <c r="R545" s="70" t="e">
        <v>#N/A</v>
      </c>
      <c r="S545" s="64" t="e">
        <v>#N/A</v>
      </c>
      <c r="T545" s="64" t="e">
        <v>#N/A</v>
      </c>
      <c r="U545" s="64" t="e">
        <v>#N/A</v>
      </c>
      <c r="V545" s="64" t="e">
        <v>#N/A</v>
      </c>
      <c r="W545" s="64" t="e">
        <v>#N/A</v>
      </c>
      <c r="X545" s="64" t="e">
        <v>#N/A</v>
      </c>
      <c r="Y545" s="64" t="e">
        <v>#N/A</v>
      </c>
      <c r="Z545" s="64" t="e">
        <v>#N/A</v>
      </c>
      <c r="AA545" s="64" t="e">
        <v>#N/A</v>
      </c>
      <c r="AB545" s="151"/>
      <c r="AC545" s="40" t="s">
        <v>66</v>
      </c>
      <c r="AD545" s="60" t="e">
        <v>#N/A</v>
      </c>
      <c r="AE545" s="74" t="e">
        <v>#N/A</v>
      </c>
      <c r="AF545" s="61" t="e">
        <v>#N/A</v>
      </c>
      <c r="AG545" s="77" t="s">
        <v>85</v>
      </c>
      <c r="AH545" s="77">
        <v>-1.7</v>
      </c>
      <c r="AI545" s="119">
        <v>-0.7</v>
      </c>
      <c r="AJ545" s="77">
        <v>2.04</v>
      </c>
      <c r="AK545" s="77">
        <v>0</v>
      </c>
      <c r="AL545" s="80" t="s">
        <v>68</v>
      </c>
      <c r="AM545" s="80" t="s">
        <v>69</v>
      </c>
      <c r="AN545" s="80" t="s">
        <v>70</v>
      </c>
      <c r="AO545" s="95"/>
      <c r="AP545" s="96"/>
      <c r="AQ545" s="96"/>
      <c r="AR545" s="96"/>
      <c r="AS545" s="96"/>
      <c r="AT545" s="96"/>
      <c r="AU545" s="96"/>
      <c r="AV545" s="96"/>
      <c r="AW545" s="88" t="s">
        <v>79</v>
      </c>
      <c r="AX545" s="97">
        <v>-11</v>
      </c>
      <c r="AY545" s="51">
        <v>42761</v>
      </c>
      <c r="AZ545" s="75">
        <v>614736901</v>
      </c>
      <c r="BA545" s="9" t="s">
        <v>71</v>
      </c>
      <c r="BB545" s="9" t="s">
        <v>71</v>
      </c>
      <c r="BC545" s="6" t="s">
        <v>71</v>
      </c>
      <c r="BD545" s="1" t="s">
        <v>86</v>
      </c>
      <c r="BE545" s="1">
        <v>0.46456791426589505</v>
      </c>
      <c r="BF545" s="1" t="s">
        <v>121</v>
      </c>
      <c r="BG545" s="1">
        <v>0.23197772707453765</v>
      </c>
    </row>
    <row r="546" spans="1:59" ht="12.75" customHeight="1">
      <c r="A546" s="136" t="s">
        <v>883</v>
      </c>
      <c r="B546" s="123">
        <v>42628</v>
      </c>
      <c r="C546" s="123">
        <v>42809</v>
      </c>
      <c r="D546" s="8" t="s">
        <v>884</v>
      </c>
      <c r="E546" s="8" t="s">
        <v>885</v>
      </c>
      <c r="F546" s="11">
        <v>280385</v>
      </c>
      <c r="G546" s="14" t="s">
        <v>120</v>
      </c>
      <c r="H546" s="6">
        <f>Table1[[#This Row],[Surgery Date]]-Table1[[#This Row],[Birth Date]]</f>
        <v>181</v>
      </c>
      <c r="I546" s="14" t="s">
        <v>787</v>
      </c>
      <c r="J546" s="14" t="s">
        <v>886</v>
      </c>
      <c r="K546" s="58">
        <v>22.7</v>
      </c>
      <c r="L546" s="58">
        <v>370.9</v>
      </c>
      <c r="M546" s="19" t="s">
        <v>78</v>
      </c>
      <c r="N546" s="36">
        <v>42808</v>
      </c>
      <c r="O546" s="64">
        <v>3069.99</v>
      </c>
      <c r="P546" s="64">
        <v>141.53399999999999</v>
      </c>
      <c r="Q546" s="64">
        <v>881.41200000000003</v>
      </c>
      <c r="R546" s="70">
        <v>457.02199999999999</v>
      </c>
      <c r="S546" s="64">
        <v>308.721</v>
      </c>
      <c r="T546" s="64">
        <v>260.92</v>
      </c>
      <c r="U546" s="64">
        <v>422.85399999999998</v>
      </c>
      <c r="V546" s="64">
        <v>349.78300000000002</v>
      </c>
      <c r="W546" s="64">
        <v>201.45599999999999</v>
      </c>
      <c r="X546" s="64">
        <v>161.191</v>
      </c>
      <c r="Y546" s="64">
        <v>267.30500000000001</v>
      </c>
      <c r="Z546" s="64">
        <v>344.41699999999997</v>
      </c>
      <c r="AA546" s="64">
        <v>344.41699999999997</v>
      </c>
      <c r="AB546" s="45"/>
      <c r="AC546" s="40" t="s">
        <v>137</v>
      </c>
      <c r="AD546" s="60">
        <v>2</v>
      </c>
      <c r="AE546" s="74">
        <v>0.13100000000000001</v>
      </c>
      <c r="AF546" s="61" t="s">
        <v>206</v>
      </c>
      <c r="AG546" s="84" t="s">
        <v>88</v>
      </c>
      <c r="AH546" s="90">
        <v>-4.5999999999999996</v>
      </c>
      <c r="AI546" s="90">
        <v>-3.4</v>
      </c>
      <c r="AJ546" s="90">
        <v>2.9</v>
      </c>
      <c r="AK546" s="84">
        <v>0</v>
      </c>
      <c r="AL546" s="84" t="s">
        <v>68</v>
      </c>
      <c r="AM546" s="84" t="s">
        <v>69</v>
      </c>
      <c r="AN546" s="84" t="s">
        <v>70</v>
      </c>
      <c r="AO546" s="82"/>
      <c r="AP546" s="84"/>
      <c r="AQ546" s="84"/>
      <c r="AR546" s="84"/>
      <c r="AS546" s="84"/>
      <c r="AT546" s="84"/>
      <c r="AU546" s="84"/>
      <c r="AV546" s="84"/>
      <c r="AW546" s="87"/>
      <c r="AX546" s="82">
        <v>21</v>
      </c>
      <c r="AY546" s="13">
        <f>Table1[[#This Row],[Surgery Date]]+Table1[[#This Row],[Days Post Injection]]</f>
        <v>42830</v>
      </c>
      <c r="AZ546" s="75">
        <v>597293819</v>
      </c>
      <c r="BA546" s="14" t="s">
        <v>71</v>
      </c>
      <c r="BB546" s="14" t="s">
        <v>71</v>
      </c>
      <c r="BC546" s="14" t="s">
        <v>72</v>
      </c>
      <c r="BD546" s="1" t="s">
        <v>89</v>
      </c>
      <c r="BE546" s="1">
        <v>0.7138994857271741</v>
      </c>
      <c r="BF546" s="1" t="s">
        <v>90</v>
      </c>
      <c r="BG546" s="1">
        <v>0.28489792453171592</v>
      </c>
    </row>
    <row r="547" spans="1:59" ht="12.75" customHeight="1">
      <c r="A547" s="136" t="s">
        <v>883</v>
      </c>
      <c r="B547" s="123">
        <v>42628</v>
      </c>
      <c r="C547" s="123">
        <v>42809</v>
      </c>
      <c r="D547" s="8" t="s">
        <v>887</v>
      </c>
      <c r="E547" s="8" t="s">
        <v>888</v>
      </c>
      <c r="F547" s="11">
        <v>280386</v>
      </c>
      <c r="G547" s="14" t="s">
        <v>120</v>
      </c>
      <c r="H547" s="6">
        <f>Table1[[#This Row],[Surgery Date]]-Table1[[#This Row],[Birth Date]]</f>
        <v>181</v>
      </c>
      <c r="I547" s="14" t="s">
        <v>787</v>
      </c>
      <c r="J547" s="14" t="s">
        <v>889</v>
      </c>
      <c r="K547" s="58">
        <v>25.9</v>
      </c>
      <c r="L547" s="58">
        <v>389.5</v>
      </c>
      <c r="M547" s="19" t="s">
        <v>78</v>
      </c>
      <c r="N547" s="36">
        <v>42808</v>
      </c>
      <c r="O547" s="64">
        <v>3886.16</v>
      </c>
      <c r="P547" s="64">
        <v>93.197500000000005</v>
      </c>
      <c r="Q547" s="64">
        <v>663.90499999999997</v>
      </c>
      <c r="R547" s="70">
        <v>526.87699999999995</v>
      </c>
      <c r="S547" s="64">
        <v>472.77300000000002</v>
      </c>
      <c r="T547" s="64">
        <v>353.298</v>
      </c>
      <c r="U547" s="64">
        <v>364.75700000000001</v>
      </c>
      <c r="V547" s="64">
        <v>436.07900000000001</v>
      </c>
      <c r="W547" s="64">
        <v>183.31</v>
      </c>
      <c r="X547" s="64">
        <v>298.74400000000003</v>
      </c>
      <c r="Y547" s="64">
        <v>414.18400000000003</v>
      </c>
      <c r="Z547" s="64">
        <v>400.58600000000001</v>
      </c>
      <c r="AA547" s="64">
        <v>400.58600000000001</v>
      </c>
      <c r="AB547" s="45" t="s">
        <v>136</v>
      </c>
      <c r="AC547" s="40" t="s">
        <v>137</v>
      </c>
      <c r="AD547" s="60">
        <v>4</v>
      </c>
      <c r="AE547" s="74">
        <v>0.92200000000000004</v>
      </c>
      <c r="AF547" s="61">
        <v>241.30963047882301</v>
      </c>
      <c r="AG547" s="84" t="s">
        <v>88</v>
      </c>
      <c r="AH547" s="90">
        <v>-4.3</v>
      </c>
      <c r="AI547" s="90">
        <v>-3.4</v>
      </c>
      <c r="AJ547" s="90">
        <v>2.9</v>
      </c>
      <c r="AK547" s="84">
        <v>0</v>
      </c>
      <c r="AL547" s="84" t="s">
        <v>68</v>
      </c>
      <c r="AM547" s="84" t="s">
        <v>69</v>
      </c>
      <c r="AN547" s="84" t="s">
        <v>70</v>
      </c>
      <c r="AO547" s="82"/>
      <c r="AP547" s="84"/>
      <c r="AQ547" s="84"/>
      <c r="AR547" s="84"/>
      <c r="AS547" s="84"/>
      <c r="AT547" s="84"/>
      <c r="AU547" s="84"/>
      <c r="AV547" s="84"/>
      <c r="AW547" s="87" t="s">
        <v>79</v>
      </c>
      <c r="AX547" s="82">
        <v>27</v>
      </c>
      <c r="AY547" s="13">
        <f>Table1[[#This Row],[Surgery Date]]+Table1[[#This Row],[Days Post Injection]]</f>
        <v>42836</v>
      </c>
      <c r="AZ547" s="75">
        <v>602551378</v>
      </c>
      <c r="BA547" s="14" t="s">
        <v>71</v>
      </c>
      <c r="BB547" s="14" t="s">
        <v>71</v>
      </c>
      <c r="BC547" s="14" t="s">
        <v>71</v>
      </c>
      <c r="BD547" s="1" t="s">
        <v>89</v>
      </c>
      <c r="BE547" s="1">
        <v>0.93804946310385828</v>
      </c>
      <c r="BF547" s="1" t="s">
        <v>90</v>
      </c>
      <c r="BG547" s="1">
        <v>3.6156789537439171E-2</v>
      </c>
    </row>
    <row r="548" spans="1:59" ht="12.75" customHeight="1">
      <c r="A548" s="136" t="s">
        <v>883</v>
      </c>
      <c r="B548" s="126">
        <v>42651</v>
      </c>
      <c r="C548" s="126">
        <v>43021</v>
      </c>
      <c r="D548" s="26" t="s">
        <v>890</v>
      </c>
      <c r="E548" s="26" t="s">
        <v>891</v>
      </c>
      <c r="F548" s="27">
        <v>284525</v>
      </c>
      <c r="G548" s="2" t="s">
        <v>120</v>
      </c>
      <c r="H548" s="6">
        <f>Table1[[#This Row],[Surgery Date]]-Table1[[#This Row],[Birth Date]]</f>
        <v>370</v>
      </c>
      <c r="I548" s="19" t="s">
        <v>63</v>
      </c>
      <c r="J548" s="2" t="s">
        <v>892</v>
      </c>
      <c r="K548" s="57">
        <v>23.4</v>
      </c>
      <c r="L548" s="57">
        <v>453.3</v>
      </c>
      <c r="M548" s="2" t="s">
        <v>78</v>
      </c>
      <c r="N548" s="36">
        <v>42999</v>
      </c>
      <c r="O548" s="64">
        <v>2769.44</v>
      </c>
      <c r="P548" s="64">
        <v>148.40100000000001</v>
      </c>
      <c r="Q548" s="64">
        <v>856.74599999999998</v>
      </c>
      <c r="R548" s="70">
        <v>462.36500000000001</v>
      </c>
      <c r="S548" s="64">
        <v>496.92</v>
      </c>
      <c r="T548" s="64">
        <v>302.87099999999998</v>
      </c>
      <c r="U548" s="64">
        <v>249.99100000000001</v>
      </c>
      <c r="V548" s="64">
        <v>247.24299999999999</v>
      </c>
      <c r="W548" s="64">
        <v>262.91899999999998</v>
      </c>
      <c r="X548" s="64">
        <v>143.71199999999999</v>
      </c>
      <c r="Y548" s="64">
        <v>219.47499999999999</v>
      </c>
      <c r="Z548" s="64">
        <v>214.773</v>
      </c>
      <c r="AA548" s="64">
        <v>214.773</v>
      </c>
      <c r="AB548" s="45" t="s">
        <v>136</v>
      </c>
      <c r="AC548" s="40" t="s">
        <v>137</v>
      </c>
      <c r="AD548" s="60">
        <v>3</v>
      </c>
      <c r="AE548" s="74">
        <v>0.41299999999999998</v>
      </c>
      <c r="AF548" s="61">
        <v>100.251716650582</v>
      </c>
      <c r="AG548" s="84" t="s">
        <v>88</v>
      </c>
      <c r="AH548" s="90">
        <v>-4.2699999999999996</v>
      </c>
      <c r="AI548" s="90">
        <v>-3.4</v>
      </c>
      <c r="AJ548" s="90">
        <v>2.9</v>
      </c>
      <c r="AK548" s="84">
        <v>0</v>
      </c>
      <c r="AL548" s="84" t="s">
        <v>68</v>
      </c>
      <c r="AM548" s="84" t="s">
        <v>69</v>
      </c>
      <c r="AN548" s="84" t="s">
        <v>70</v>
      </c>
      <c r="AO548" s="107"/>
      <c r="AP548" s="93"/>
      <c r="AQ548" s="93"/>
      <c r="AR548" s="93"/>
      <c r="AS548" s="93"/>
      <c r="AT548" s="93"/>
      <c r="AU548" s="93"/>
      <c r="AV548" s="93"/>
      <c r="AW548" s="88" t="s">
        <v>79</v>
      </c>
      <c r="AX548" s="82">
        <v>21</v>
      </c>
      <c r="AY548" s="13">
        <f>Table1[[#This Row],[Surgery Date]]+Table1[[#This Row],[Days Post Injection]]</f>
        <v>43042</v>
      </c>
      <c r="AZ548" s="75">
        <v>650144906</v>
      </c>
      <c r="BA548" s="2" t="s">
        <v>71</v>
      </c>
      <c r="BB548" s="2" t="s">
        <v>71</v>
      </c>
      <c r="BC548" s="2" t="s">
        <v>71</v>
      </c>
      <c r="BD548" s="1" t="s">
        <v>89</v>
      </c>
      <c r="BE548" s="1">
        <v>0.99767451563049669</v>
      </c>
      <c r="BF548" s="1" t="s">
        <v>90</v>
      </c>
      <c r="BG548" s="1">
        <v>6.4151428930822412E-4</v>
      </c>
    </row>
    <row r="549" spans="1:59" ht="12.75" customHeight="1">
      <c r="A549" s="136" t="s">
        <v>883</v>
      </c>
      <c r="B549" s="126">
        <v>42692</v>
      </c>
      <c r="C549" s="126">
        <v>43068</v>
      </c>
      <c r="D549" s="26" t="s">
        <v>893</v>
      </c>
      <c r="E549" s="26" t="s">
        <v>894</v>
      </c>
      <c r="F549" s="27">
        <v>292062</v>
      </c>
      <c r="G549" s="2" t="s">
        <v>62</v>
      </c>
      <c r="H549" s="6">
        <f>Table1[[#This Row],[Surgery Date]]-Table1[[#This Row],[Birth Date]]</f>
        <v>376</v>
      </c>
      <c r="I549" s="19" t="s">
        <v>63</v>
      </c>
      <c r="J549" s="2" t="s">
        <v>895</v>
      </c>
      <c r="K549" s="57">
        <v>41.2</v>
      </c>
      <c r="L549" s="57">
        <v>435.3</v>
      </c>
      <c r="M549" s="2" t="s">
        <v>78</v>
      </c>
      <c r="N549" s="36">
        <v>43066</v>
      </c>
      <c r="O549" s="64">
        <v>1756.81</v>
      </c>
      <c r="P549" s="64">
        <v>240.73500000000001</v>
      </c>
      <c r="Q549" s="64">
        <v>676.14</v>
      </c>
      <c r="R549" s="70">
        <v>337.11700000000002</v>
      </c>
      <c r="S549" s="64">
        <v>244.73699999999999</v>
      </c>
      <c r="T549" s="64">
        <v>214.18700000000001</v>
      </c>
      <c r="U549" s="64">
        <v>147.292</v>
      </c>
      <c r="V549" s="64">
        <v>125.687</v>
      </c>
      <c r="W549" s="64">
        <v>173.405</v>
      </c>
      <c r="X549" s="64">
        <v>154.49100000000001</v>
      </c>
      <c r="Y549" s="64">
        <v>75.400499999999994</v>
      </c>
      <c r="Z549" s="64">
        <v>187.636</v>
      </c>
      <c r="AA549" s="64">
        <v>187.636</v>
      </c>
      <c r="AB549" s="45"/>
      <c r="AC549" s="40" t="s">
        <v>66</v>
      </c>
      <c r="AD549" s="60" t="e">
        <v>#N/A</v>
      </c>
      <c r="AE549" s="74" t="e">
        <v>#N/A</v>
      </c>
      <c r="AF549" s="61" t="e">
        <v>#N/A</v>
      </c>
      <c r="AG549" s="84" t="s">
        <v>88</v>
      </c>
      <c r="AH549" s="90">
        <v>-4.4000000000000004</v>
      </c>
      <c r="AI549" s="90">
        <v>-3.4</v>
      </c>
      <c r="AJ549" s="90">
        <v>3.2</v>
      </c>
      <c r="AK549" s="84">
        <v>0</v>
      </c>
      <c r="AL549" s="80" t="s">
        <v>68</v>
      </c>
      <c r="AM549" s="80" t="s">
        <v>69</v>
      </c>
      <c r="AN549" s="84" t="s">
        <v>70</v>
      </c>
      <c r="AO549" s="95"/>
      <c r="AP549" s="96"/>
      <c r="AQ549" s="96"/>
      <c r="AR549" s="96"/>
      <c r="AS549" s="96"/>
      <c r="AT549" s="96"/>
      <c r="AU549" s="96"/>
      <c r="AV549" s="96"/>
      <c r="AW549" s="88"/>
      <c r="AX549" s="82">
        <v>21</v>
      </c>
      <c r="AY549" s="51">
        <f>Table1[[#This Row],[Surgery Date]]+Table1[[#This Row],[Days Post Injection]]</f>
        <v>43089</v>
      </c>
      <c r="AZ549" s="75">
        <v>692168803</v>
      </c>
      <c r="BA549" s="1" t="s">
        <v>71</v>
      </c>
      <c r="BB549" s="1" t="s">
        <v>80</v>
      </c>
      <c r="BC549" s="6" t="s">
        <v>72</v>
      </c>
      <c r="BD549" s="1" t="s">
        <v>89</v>
      </c>
      <c r="BE549" s="1">
        <v>0.79100080631612335</v>
      </c>
      <c r="BF549" s="1" t="s">
        <v>121</v>
      </c>
      <c r="BG549" s="1">
        <v>0.13334111084278569</v>
      </c>
    </row>
    <row r="550" spans="1:59" ht="12.75" customHeight="1">
      <c r="A550" s="136" t="s">
        <v>883</v>
      </c>
      <c r="B550" s="124">
        <v>42723</v>
      </c>
      <c r="C550" s="124">
        <v>43110</v>
      </c>
      <c r="D550" s="26" t="s">
        <v>896</v>
      </c>
      <c r="E550" s="26" t="s">
        <v>885</v>
      </c>
      <c r="F550" s="3">
        <v>297854</v>
      </c>
      <c r="G550" s="2" t="s">
        <v>62</v>
      </c>
      <c r="H550" s="6">
        <f>Table1[[#This Row],[Surgery Date]]-Table1[[#This Row],[Birth Date]]</f>
        <v>387</v>
      </c>
      <c r="I550" s="19" t="s">
        <v>63</v>
      </c>
      <c r="J550" s="3" t="s">
        <v>897</v>
      </c>
      <c r="K550" s="59">
        <v>32.700000000000003</v>
      </c>
      <c r="L550" s="59">
        <v>375.1</v>
      </c>
      <c r="M550" s="3" t="s">
        <v>78</v>
      </c>
      <c r="N550" s="36">
        <v>43104</v>
      </c>
      <c r="O550" s="64">
        <v>3055.04</v>
      </c>
      <c r="P550" s="64">
        <v>88.933800000000005</v>
      </c>
      <c r="Q550" s="64">
        <v>259.08800000000002</v>
      </c>
      <c r="R550" s="70">
        <v>33.565800000000003</v>
      </c>
      <c r="S550" s="64">
        <v>51.191000000000003</v>
      </c>
      <c r="T550" s="64">
        <v>92.956299999999999</v>
      </c>
      <c r="U550" s="64">
        <v>587.94100000000003</v>
      </c>
      <c r="V550" s="64">
        <v>275.435</v>
      </c>
      <c r="W550" s="64">
        <v>465.017</v>
      </c>
      <c r="X550" s="64">
        <v>351.9</v>
      </c>
      <c r="Y550" s="64">
        <v>380.44900000000001</v>
      </c>
      <c r="Z550" s="64">
        <v>376.33100000000002</v>
      </c>
      <c r="AA550" s="64">
        <v>376.33100000000002</v>
      </c>
      <c r="AB550" s="45"/>
      <c r="AC550" s="40" t="s">
        <v>66</v>
      </c>
      <c r="AD550" s="60" t="e">
        <v>#N/A</v>
      </c>
      <c r="AE550" s="74" t="e">
        <v>#N/A</v>
      </c>
      <c r="AF550" s="61" t="e">
        <v>#N/A</v>
      </c>
      <c r="AG550" s="84" t="s">
        <v>88</v>
      </c>
      <c r="AH550" s="90">
        <v>-4.13</v>
      </c>
      <c r="AI550" s="90">
        <v>-3.4</v>
      </c>
      <c r="AJ550" s="90">
        <v>3.2</v>
      </c>
      <c r="AK550" s="84">
        <v>0</v>
      </c>
      <c r="AL550" s="80" t="s">
        <v>68</v>
      </c>
      <c r="AM550" s="80" t="s">
        <v>69</v>
      </c>
      <c r="AN550" s="84" t="s">
        <v>70</v>
      </c>
      <c r="AO550" s="95"/>
      <c r="AP550" s="96"/>
      <c r="AQ550" s="96"/>
      <c r="AR550" s="96"/>
      <c r="AS550" s="96"/>
      <c r="AT550" s="96"/>
      <c r="AU550" s="96"/>
      <c r="AV550" s="96"/>
      <c r="AW550" s="88"/>
      <c r="AX550" s="82">
        <v>21</v>
      </c>
      <c r="AY550" s="13">
        <f>Table1[[#This Row],[Surgery Date]]+Table1[[#This Row],[Days Post Injection]]</f>
        <v>43131</v>
      </c>
      <c r="AZ550" s="75">
        <v>682198929</v>
      </c>
      <c r="BA550" s="1" t="s">
        <v>71</v>
      </c>
      <c r="BB550" s="1" t="s">
        <v>71</v>
      </c>
      <c r="BC550" s="6" t="s">
        <v>72</v>
      </c>
      <c r="BD550" s="1" t="s">
        <v>89</v>
      </c>
      <c r="BE550" s="1">
        <v>0.94839713602972298</v>
      </c>
      <c r="BF550" s="1" t="s">
        <v>90</v>
      </c>
      <c r="BG550" s="1">
        <v>4.7760315808708459E-2</v>
      </c>
    </row>
    <row r="551" spans="1:59" ht="12.75" customHeight="1">
      <c r="A551" s="136" t="s">
        <v>883</v>
      </c>
      <c r="B551" s="126">
        <v>42731</v>
      </c>
      <c r="C551" s="126">
        <v>43110</v>
      </c>
      <c r="D551" s="26" t="s">
        <v>898</v>
      </c>
      <c r="E551" s="26" t="s">
        <v>885</v>
      </c>
      <c r="F551" s="27">
        <v>298982</v>
      </c>
      <c r="G551" s="2" t="s">
        <v>62</v>
      </c>
      <c r="H551" s="6">
        <f>Table1[[#This Row],[Surgery Date]]-Table1[[#This Row],[Birth Date]]</f>
        <v>379</v>
      </c>
      <c r="I551" s="19" t="s">
        <v>63</v>
      </c>
      <c r="J551" s="2" t="s">
        <v>897</v>
      </c>
      <c r="K551" s="57">
        <v>36</v>
      </c>
      <c r="L551" s="57">
        <v>414.9</v>
      </c>
      <c r="M551" s="2" t="s">
        <v>78</v>
      </c>
      <c r="N551" s="36">
        <v>43104</v>
      </c>
      <c r="O551" s="64">
        <v>2140.6799999999998</v>
      </c>
      <c r="P551" s="64">
        <v>335.66800000000001</v>
      </c>
      <c r="Q551" s="64">
        <v>1014.72</v>
      </c>
      <c r="R551" s="70">
        <v>475.1</v>
      </c>
      <c r="S551" s="64">
        <v>135.97300000000001</v>
      </c>
      <c r="T551" s="64">
        <v>117.848</v>
      </c>
      <c r="U551" s="64">
        <v>191.88399999999999</v>
      </c>
      <c r="V551" s="64">
        <v>259.29599999999999</v>
      </c>
      <c r="W551" s="64">
        <v>161.47800000000001</v>
      </c>
      <c r="X551" s="64">
        <v>178.655</v>
      </c>
      <c r="Y551" s="64">
        <v>228.05500000000001</v>
      </c>
      <c r="Z551" s="64">
        <v>205.87</v>
      </c>
      <c r="AA551" s="64">
        <v>205.87</v>
      </c>
      <c r="AB551" s="45"/>
      <c r="AC551" s="40" t="s">
        <v>66</v>
      </c>
      <c r="AD551" s="60" t="e">
        <v>#N/A</v>
      </c>
      <c r="AE551" s="74" t="e">
        <v>#N/A</v>
      </c>
      <c r="AF551" s="61" t="e">
        <v>#N/A</v>
      </c>
      <c r="AG551" s="84" t="s">
        <v>88</v>
      </c>
      <c r="AH551" s="90">
        <v>-3.96</v>
      </c>
      <c r="AI551" s="92">
        <v>-3.4</v>
      </c>
      <c r="AJ551" s="90">
        <v>3.2</v>
      </c>
      <c r="AK551" s="84">
        <v>0</v>
      </c>
      <c r="AL551" s="80" t="s">
        <v>68</v>
      </c>
      <c r="AM551" s="80" t="s">
        <v>69</v>
      </c>
      <c r="AN551" s="84" t="s">
        <v>70</v>
      </c>
      <c r="AO551" s="95"/>
      <c r="AP551" s="93"/>
      <c r="AQ551" s="141"/>
      <c r="AR551" s="93"/>
      <c r="AS551" s="93"/>
      <c r="AT551" s="93"/>
      <c r="AU551" s="116"/>
      <c r="AV551" s="137"/>
      <c r="AW551" s="88"/>
      <c r="AX551" s="82">
        <v>21</v>
      </c>
      <c r="AY551" s="13">
        <f>Table1[[#This Row],[Surgery Date]]+Table1[[#This Row],[Days Post Injection]]</f>
        <v>43131</v>
      </c>
      <c r="AZ551" s="75">
        <v>693153454</v>
      </c>
      <c r="BA551" s="2" t="s">
        <v>71</v>
      </c>
      <c r="BB551" s="2" t="s">
        <v>71</v>
      </c>
      <c r="BC551" s="2" t="s">
        <v>72</v>
      </c>
      <c r="BD551" s="1" t="s">
        <v>121</v>
      </c>
      <c r="BE551" s="1">
        <v>0.72395900383494849</v>
      </c>
      <c r="BF551" s="1" t="s">
        <v>89</v>
      </c>
      <c r="BG551" s="1">
        <v>0.13540371614177843</v>
      </c>
    </row>
    <row r="552" spans="1:59" ht="12.75" customHeight="1">
      <c r="A552" s="136" t="s">
        <v>883</v>
      </c>
      <c r="B552" s="126">
        <v>42709</v>
      </c>
      <c r="C552" s="126">
        <v>43111</v>
      </c>
      <c r="D552" s="26" t="s">
        <v>899</v>
      </c>
      <c r="E552" s="26" t="s">
        <v>885</v>
      </c>
      <c r="F552" s="27">
        <v>295197</v>
      </c>
      <c r="G552" s="2" t="s">
        <v>62</v>
      </c>
      <c r="H552" s="6">
        <f>Table1[[#This Row],[Surgery Date]]-Table1[[#This Row],[Birth Date]]</f>
        <v>402</v>
      </c>
      <c r="I552" s="19" t="s">
        <v>63</v>
      </c>
      <c r="J552" s="2" t="s">
        <v>897</v>
      </c>
      <c r="K552" s="57">
        <v>30.1</v>
      </c>
      <c r="L552" s="57">
        <v>427.1</v>
      </c>
      <c r="M552" s="2" t="s">
        <v>78</v>
      </c>
      <c r="N552" s="36">
        <v>43104</v>
      </c>
      <c r="O552" s="64">
        <v>2089.9299999999998</v>
      </c>
      <c r="P552" s="64">
        <v>319.399</v>
      </c>
      <c r="Q552" s="64">
        <v>818.88699999999994</v>
      </c>
      <c r="R552" s="70">
        <v>434.14400000000001</v>
      </c>
      <c r="S552" s="64">
        <v>274.06900000000002</v>
      </c>
      <c r="T552" s="64">
        <v>190.08600000000001</v>
      </c>
      <c r="U552" s="64">
        <v>223.71299999999999</v>
      </c>
      <c r="V552" s="64">
        <v>61.6372</v>
      </c>
      <c r="W552" s="64">
        <v>212.01499999999999</v>
      </c>
      <c r="X552" s="64">
        <v>35.137300000000003</v>
      </c>
      <c r="Y552" s="64">
        <v>284.31</v>
      </c>
      <c r="Z552" s="64">
        <v>163.81299999999999</v>
      </c>
      <c r="AA552" s="64">
        <v>163.81299999999999</v>
      </c>
      <c r="AB552" s="45"/>
      <c r="AC552" s="40" t="s">
        <v>66</v>
      </c>
      <c r="AD552" s="60" t="e">
        <v>#N/A</v>
      </c>
      <c r="AE552" s="74" t="e">
        <v>#N/A</v>
      </c>
      <c r="AF552" s="61" t="e">
        <v>#N/A</v>
      </c>
      <c r="AG552" s="84" t="s">
        <v>88</v>
      </c>
      <c r="AH552" s="90">
        <v>-4.25</v>
      </c>
      <c r="AI552" s="90">
        <v>-3.4</v>
      </c>
      <c r="AJ552" s="90">
        <v>3.2</v>
      </c>
      <c r="AK552" s="84">
        <v>0</v>
      </c>
      <c r="AL552" s="80" t="s">
        <v>68</v>
      </c>
      <c r="AM552" s="80" t="s">
        <v>69</v>
      </c>
      <c r="AN552" s="84" t="s">
        <v>70</v>
      </c>
      <c r="AO552" s="95"/>
      <c r="AP552" s="93"/>
      <c r="AQ552" s="93"/>
      <c r="AR552" s="93"/>
      <c r="AS552" s="93"/>
      <c r="AT552" s="93"/>
      <c r="AU552" s="116"/>
      <c r="AV552" s="93"/>
      <c r="AW552" s="88"/>
      <c r="AX552" s="82">
        <v>21</v>
      </c>
      <c r="AY552" s="13">
        <f>Table1[[#This Row],[Surgery Date]]+Table1[[#This Row],[Days Post Injection]]</f>
        <v>43132</v>
      </c>
      <c r="AZ552" s="75">
        <v>698113105</v>
      </c>
      <c r="BA552" s="2" t="s">
        <v>71</v>
      </c>
      <c r="BB552" s="2" t="s">
        <v>71</v>
      </c>
      <c r="BC552" s="2" t="s">
        <v>72</v>
      </c>
      <c r="BD552" s="1" t="s">
        <v>89</v>
      </c>
      <c r="BE552" s="1">
        <v>0.9340047220052492</v>
      </c>
      <c r="BF552" s="1" t="s">
        <v>121</v>
      </c>
      <c r="BG552" s="1">
        <v>3.8281036892205168E-2</v>
      </c>
    </row>
    <row r="553" spans="1:59" ht="12.75" customHeight="1">
      <c r="A553" s="136" t="s">
        <v>883</v>
      </c>
      <c r="B553" s="126">
        <v>42735</v>
      </c>
      <c r="C553" s="126">
        <v>43111</v>
      </c>
      <c r="D553" s="76" t="s">
        <v>900</v>
      </c>
      <c r="E553" s="26" t="s">
        <v>894</v>
      </c>
      <c r="F553" s="27">
        <v>299800</v>
      </c>
      <c r="G553" s="2" t="s">
        <v>62</v>
      </c>
      <c r="H553" s="6">
        <f>Table1[[#This Row],[Surgery Date]]-Table1[[#This Row],[Birth Date]]</f>
        <v>376</v>
      </c>
      <c r="I553" s="19" t="s">
        <v>63</v>
      </c>
      <c r="J553" s="2" t="s">
        <v>895</v>
      </c>
      <c r="K553" s="57">
        <v>43.9</v>
      </c>
      <c r="L553" s="57">
        <v>490.4</v>
      </c>
      <c r="M553" s="2" t="s">
        <v>78</v>
      </c>
      <c r="N553" s="36">
        <v>43104</v>
      </c>
      <c r="O553" s="64">
        <v>1911.77</v>
      </c>
      <c r="P553" s="64">
        <v>200.33099999999999</v>
      </c>
      <c r="Q553" s="64">
        <v>790.32899999999995</v>
      </c>
      <c r="R553" s="70">
        <v>295.47199999999998</v>
      </c>
      <c r="S553" s="64">
        <v>326.51499999999999</v>
      </c>
      <c r="T553" s="64">
        <v>226.69800000000001</v>
      </c>
      <c r="U553" s="64">
        <v>148.99</v>
      </c>
      <c r="V553" s="64">
        <v>73.051100000000005</v>
      </c>
      <c r="W553" s="64">
        <v>186.14</v>
      </c>
      <c r="X553" s="64">
        <v>205.77099999999999</v>
      </c>
      <c r="Y553" s="64">
        <v>23.736899999999999</v>
      </c>
      <c r="Z553" s="64">
        <v>141.78</v>
      </c>
      <c r="AA553" s="64">
        <v>141.78</v>
      </c>
      <c r="AB553" s="45"/>
      <c r="AC553" s="40" t="s">
        <v>66</v>
      </c>
      <c r="AD553" s="60" t="e">
        <v>#N/A</v>
      </c>
      <c r="AE553" s="74" t="e">
        <v>#N/A</v>
      </c>
      <c r="AF553" s="61" t="e">
        <v>#N/A</v>
      </c>
      <c r="AG553" s="84" t="s">
        <v>88</v>
      </c>
      <c r="AH553" s="90">
        <v>-4.18</v>
      </c>
      <c r="AI553" s="90">
        <v>-3.4</v>
      </c>
      <c r="AJ553" s="90">
        <v>3.2</v>
      </c>
      <c r="AK553" s="84">
        <v>0</v>
      </c>
      <c r="AL553" s="80" t="s">
        <v>68</v>
      </c>
      <c r="AM553" s="80" t="s">
        <v>69</v>
      </c>
      <c r="AN553" s="84" t="s">
        <v>70</v>
      </c>
      <c r="AO553" s="95"/>
      <c r="AP553" s="93"/>
      <c r="AQ553" s="93"/>
      <c r="AR553" s="93"/>
      <c r="AS553" s="93"/>
      <c r="AT553" s="93"/>
      <c r="AU553" s="93"/>
      <c r="AV553" s="93"/>
      <c r="AW553" s="88"/>
      <c r="AX553" s="82">
        <v>21</v>
      </c>
      <c r="AY553" s="51">
        <f>Table1[[#This Row],[Surgery Date]]+Table1[[#This Row],[Days Post Injection]]</f>
        <v>43132</v>
      </c>
      <c r="AZ553" s="75">
        <v>705176521</v>
      </c>
      <c r="BA553" s="2" t="s">
        <v>71</v>
      </c>
      <c r="BB553" s="2" t="s">
        <v>71</v>
      </c>
      <c r="BC553" s="2" t="s">
        <v>72</v>
      </c>
      <c r="BD553" s="1" t="s">
        <v>121</v>
      </c>
      <c r="BE553" s="1">
        <v>0.62040017825601279</v>
      </c>
      <c r="BF553" s="1" t="s">
        <v>314</v>
      </c>
      <c r="BG553" s="1">
        <v>0.23361083266812405</v>
      </c>
    </row>
    <row r="554" spans="1:59" ht="12.75" customHeight="1">
      <c r="A554" s="136" t="s">
        <v>883</v>
      </c>
      <c r="B554" s="126">
        <v>42706</v>
      </c>
      <c r="C554" s="126">
        <v>43112</v>
      </c>
      <c r="D554" s="76" t="s">
        <v>901</v>
      </c>
      <c r="E554" s="26" t="s">
        <v>902</v>
      </c>
      <c r="F554" s="27">
        <v>294662</v>
      </c>
      <c r="G554" s="2" t="s">
        <v>120</v>
      </c>
      <c r="H554" s="6">
        <f>Table1[[#This Row],[Surgery Date]]-Table1[[#This Row],[Birth Date]]</f>
        <v>406</v>
      </c>
      <c r="I554" s="19" t="s">
        <v>63</v>
      </c>
      <c r="J554" s="2" t="s">
        <v>903</v>
      </c>
      <c r="K554" s="57">
        <v>30.5</v>
      </c>
      <c r="L554" s="57">
        <v>453.6</v>
      </c>
      <c r="M554" s="2" t="s">
        <v>78</v>
      </c>
      <c r="N554" s="36">
        <v>43104</v>
      </c>
      <c r="O554" s="64">
        <v>3094.01</v>
      </c>
      <c r="P554" s="64">
        <v>82.064099999999996</v>
      </c>
      <c r="Q554" s="64">
        <v>663.68499999999995</v>
      </c>
      <c r="R554" s="70">
        <v>551.29100000000005</v>
      </c>
      <c r="S554" s="64">
        <v>402.87599999999998</v>
      </c>
      <c r="T554" s="64">
        <v>298.78800000000001</v>
      </c>
      <c r="U554" s="64">
        <v>273.87700000000001</v>
      </c>
      <c r="V554" s="64">
        <v>318.09500000000003</v>
      </c>
      <c r="W554" s="64">
        <v>143.941</v>
      </c>
      <c r="X554" s="64">
        <v>278.75299999999999</v>
      </c>
      <c r="Y554" s="64">
        <v>284.83300000000003</v>
      </c>
      <c r="Z554" s="64">
        <v>254.27099999999999</v>
      </c>
      <c r="AA554" s="64">
        <v>254.27099999999999</v>
      </c>
      <c r="AB554" s="45"/>
      <c r="AC554" s="40" t="s">
        <v>205</v>
      </c>
      <c r="AD554" s="60">
        <v>3</v>
      </c>
      <c r="AE554" s="74">
        <v>0.85</v>
      </c>
      <c r="AF554" s="61" t="s">
        <v>206</v>
      </c>
      <c r="AG554" s="84" t="s">
        <v>88</v>
      </c>
      <c r="AH554" s="90">
        <v>-4.4800000000000004</v>
      </c>
      <c r="AI554" s="90">
        <v>-3.4</v>
      </c>
      <c r="AJ554" s="90">
        <v>3.2</v>
      </c>
      <c r="AK554" s="84">
        <v>0</v>
      </c>
      <c r="AL554" s="80" t="s">
        <v>68</v>
      </c>
      <c r="AM554" s="80" t="s">
        <v>69</v>
      </c>
      <c r="AN554" s="84" t="s">
        <v>70</v>
      </c>
      <c r="AO554" s="95"/>
      <c r="AP554" s="93"/>
      <c r="AQ554" s="93"/>
      <c r="AR554" s="93"/>
      <c r="AS554" s="93"/>
      <c r="AT554" s="93"/>
      <c r="AU554" s="93"/>
      <c r="AV554" s="93"/>
      <c r="AW554" s="88" t="s">
        <v>79</v>
      </c>
      <c r="AX554" s="82">
        <v>21</v>
      </c>
      <c r="AY554" s="13">
        <f>Table1[[#This Row],[Surgery Date]]+Table1[[#This Row],[Days Post Injection]]</f>
        <v>43133</v>
      </c>
      <c r="AZ554" s="75">
        <v>692167387</v>
      </c>
      <c r="BA554" s="2" t="s">
        <v>71</v>
      </c>
      <c r="BB554" s="2" t="s">
        <v>71</v>
      </c>
      <c r="BC554" s="2" t="s">
        <v>71</v>
      </c>
      <c r="BD554" s="1" t="s">
        <v>89</v>
      </c>
      <c r="BE554" s="1">
        <v>0.99954098523279178</v>
      </c>
      <c r="BF554" s="1" t="s">
        <v>121</v>
      </c>
      <c r="BG554" s="1">
        <v>4.5901476720828968E-4</v>
      </c>
    </row>
    <row r="555" spans="1:59" ht="12.75" customHeight="1">
      <c r="A555" s="136" t="s">
        <v>883</v>
      </c>
      <c r="B555" s="126">
        <v>42707</v>
      </c>
      <c r="C555" s="126">
        <v>43117</v>
      </c>
      <c r="D555" s="76" t="s">
        <v>904</v>
      </c>
      <c r="E555" s="8" t="s">
        <v>888</v>
      </c>
      <c r="F555" s="27">
        <v>294668</v>
      </c>
      <c r="G555" s="2" t="s">
        <v>62</v>
      </c>
      <c r="H555" s="6">
        <f>Table1[[#This Row],[Surgery Date]]-Table1[[#This Row],[Birth Date]]</f>
        <v>410</v>
      </c>
      <c r="I555" s="19" t="s">
        <v>63</v>
      </c>
      <c r="J555" s="2" t="s">
        <v>889</v>
      </c>
      <c r="K555" s="57">
        <v>32.299999999999997</v>
      </c>
      <c r="L555" s="57">
        <v>416.1</v>
      </c>
      <c r="M555" s="2" t="s">
        <v>78</v>
      </c>
      <c r="N555" s="36">
        <v>43115</v>
      </c>
      <c r="O555" s="64">
        <v>3237.35</v>
      </c>
      <c r="P555" s="64">
        <v>194.268</v>
      </c>
      <c r="Q555" s="64">
        <v>401.40300000000002</v>
      </c>
      <c r="R555" s="70">
        <v>554.26</v>
      </c>
      <c r="S555" s="64">
        <v>164.65700000000001</v>
      </c>
      <c r="T555" s="64">
        <v>442.17700000000002</v>
      </c>
      <c r="U555" s="64">
        <v>224.38200000000001</v>
      </c>
      <c r="V555" s="64">
        <v>123.31</v>
      </c>
      <c r="W555" s="64">
        <v>358.61</v>
      </c>
      <c r="X555" s="64">
        <v>519.74599999999998</v>
      </c>
      <c r="Y555" s="64">
        <v>415.70400000000001</v>
      </c>
      <c r="Z555" s="64">
        <v>303.71300000000002</v>
      </c>
      <c r="AA555" s="64">
        <v>303.71300000000002</v>
      </c>
      <c r="AB555" s="45" t="s">
        <v>136</v>
      </c>
      <c r="AC555" s="40" t="s">
        <v>205</v>
      </c>
      <c r="AD555" s="60">
        <v>4</v>
      </c>
      <c r="AE555" s="74">
        <v>1.3480000000000001</v>
      </c>
      <c r="AF555" s="61">
        <v>151.65777478113</v>
      </c>
      <c r="AG555" s="84" t="s">
        <v>88</v>
      </c>
      <c r="AH555" s="90">
        <v>-4.24</v>
      </c>
      <c r="AI555" s="90">
        <v>-3.4</v>
      </c>
      <c r="AJ555" s="90">
        <v>3.2</v>
      </c>
      <c r="AK555" s="84">
        <v>0</v>
      </c>
      <c r="AL555" s="80" t="s">
        <v>68</v>
      </c>
      <c r="AM555" s="80" t="s">
        <v>69</v>
      </c>
      <c r="AN555" s="84" t="s">
        <v>70</v>
      </c>
      <c r="AO555" s="95"/>
      <c r="AP555" s="93"/>
      <c r="AQ555" s="93"/>
      <c r="AR555" s="93"/>
      <c r="AS555" s="93"/>
      <c r="AT555" s="93"/>
      <c r="AU555" s="93"/>
      <c r="AV555" s="93"/>
      <c r="AW555" s="88" t="s">
        <v>79</v>
      </c>
      <c r="AX555" s="82">
        <v>21</v>
      </c>
      <c r="AY555" s="51">
        <f>Table1[[#This Row],[Surgery Date]]+Table1[[#This Row],[Days Post Injection]]</f>
        <v>43138</v>
      </c>
      <c r="AZ555" s="75">
        <v>693150652</v>
      </c>
      <c r="BA555" s="2" t="s">
        <v>71</v>
      </c>
      <c r="BB555" s="2" t="s">
        <v>71</v>
      </c>
      <c r="BC555" s="2" t="s">
        <v>71</v>
      </c>
      <c r="BD555" s="1" t="s">
        <v>89</v>
      </c>
      <c r="BE555" s="1">
        <v>0.98768202642036274</v>
      </c>
      <c r="BF555" s="1" t="s">
        <v>121</v>
      </c>
      <c r="BG555" s="1">
        <v>7.6413411474948933E-3</v>
      </c>
    </row>
    <row r="556" spans="1:59" ht="12.75" customHeight="1">
      <c r="A556" s="136" t="s">
        <v>883</v>
      </c>
      <c r="B556" s="126">
        <v>42787</v>
      </c>
      <c r="C556" s="126">
        <v>43157</v>
      </c>
      <c r="D556" s="76" t="s">
        <v>905</v>
      </c>
      <c r="E556" s="26" t="s">
        <v>906</v>
      </c>
      <c r="F556" s="27">
        <v>311172</v>
      </c>
      <c r="G556" s="2" t="s">
        <v>120</v>
      </c>
      <c r="H556" s="6">
        <f>Table1[[#This Row],[Surgery Date]]-Table1[[#This Row],[Birth Date]]</f>
        <v>370</v>
      </c>
      <c r="I556" s="19" t="s">
        <v>63</v>
      </c>
      <c r="J556" s="2" t="s">
        <v>907</v>
      </c>
      <c r="K556" s="57">
        <v>34.799999999999997</v>
      </c>
      <c r="L556" s="57">
        <v>463.8</v>
      </c>
      <c r="M556" s="2" t="s">
        <v>78</v>
      </c>
      <c r="N556" s="36">
        <v>43150</v>
      </c>
      <c r="O556" s="64">
        <v>3455.07</v>
      </c>
      <c r="P556" s="64">
        <v>107.934</v>
      </c>
      <c r="Q556" s="64">
        <v>522.50900000000001</v>
      </c>
      <c r="R556" s="70">
        <v>460.46</v>
      </c>
      <c r="S556" s="64">
        <v>419.66500000000002</v>
      </c>
      <c r="T556" s="64">
        <v>403.59699999999998</v>
      </c>
      <c r="U556" s="64">
        <v>319.47899999999998</v>
      </c>
      <c r="V556" s="64">
        <v>204.17099999999999</v>
      </c>
      <c r="W556" s="64">
        <v>294.572</v>
      </c>
      <c r="X556" s="64">
        <v>355.85700000000003</v>
      </c>
      <c r="Y556" s="64">
        <v>202.84800000000001</v>
      </c>
      <c r="Z556" s="64">
        <v>421.221</v>
      </c>
      <c r="AA556" s="64">
        <v>421.221</v>
      </c>
      <c r="AB556" s="45"/>
      <c r="AC556" s="40" t="s">
        <v>66</v>
      </c>
      <c r="AD556" s="60" t="e">
        <v>#N/A</v>
      </c>
      <c r="AE556" s="74" t="e">
        <v>#N/A</v>
      </c>
      <c r="AF556" s="61" t="e">
        <v>#N/A</v>
      </c>
      <c r="AG556" s="84" t="s">
        <v>114</v>
      </c>
      <c r="AH556" s="90">
        <v>-3.28</v>
      </c>
      <c r="AI556" s="90">
        <v>-1.06</v>
      </c>
      <c r="AJ556" s="90">
        <v>1.17</v>
      </c>
      <c r="AK556" s="84">
        <v>0</v>
      </c>
      <c r="AL556" s="84" t="s">
        <v>68</v>
      </c>
      <c r="AM556" s="84" t="s">
        <v>69</v>
      </c>
      <c r="AN556" s="84" t="s">
        <v>70</v>
      </c>
      <c r="AO556" s="95"/>
      <c r="AP556" s="93"/>
      <c r="AQ556" s="141"/>
      <c r="AR556" s="93"/>
      <c r="AS556" s="93"/>
      <c r="AT556" s="93"/>
      <c r="AU556" s="93"/>
      <c r="AV556" s="137"/>
      <c r="AW556" s="88"/>
      <c r="AX556" s="82">
        <v>21</v>
      </c>
      <c r="AY556" s="13">
        <f>Table1[[#This Row],[Surgery Date]]+Table1[[#This Row],[Days Post Injection]]</f>
        <v>43178</v>
      </c>
      <c r="AZ556" s="75">
        <v>706785602</v>
      </c>
      <c r="BA556" s="2" t="s">
        <v>71</v>
      </c>
      <c r="BB556" s="2" t="s">
        <v>71</v>
      </c>
      <c r="BC556" s="2" t="s">
        <v>72</v>
      </c>
      <c r="BD556" s="1" t="s">
        <v>115</v>
      </c>
      <c r="BE556" s="1">
        <v>0.95318830211994521</v>
      </c>
      <c r="BF556" s="1" t="s">
        <v>116</v>
      </c>
      <c r="BG556" s="1">
        <v>3.9064218262027738E-2</v>
      </c>
    </row>
    <row r="557" spans="1:59" ht="12" customHeight="1">
      <c r="A557" s="136" t="s">
        <v>883</v>
      </c>
      <c r="B557" s="126">
        <v>42787</v>
      </c>
      <c r="C557" s="126">
        <v>43159</v>
      </c>
      <c r="D557" s="76" t="s">
        <v>908</v>
      </c>
      <c r="E557" s="26" t="s">
        <v>902</v>
      </c>
      <c r="F557" s="27">
        <v>311169</v>
      </c>
      <c r="G557" s="2" t="s">
        <v>62</v>
      </c>
      <c r="H557" s="6">
        <f>Table1[[#This Row],[Surgery Date]]-Table1[[#This Row],[Birth Date]]</f>
        <v>372</v>
      </c>
      <c r="I557" s="19" t="s">
        <v>63</v>
      </c>
      <c r="J557" s="2" t="s">
        <v>903</v>
      </c>
      <c r="K557" s="57">
        <v>44.1</v>
      </c>
      <c r="L557" s="57">
        <v>475.9</v>
      </c>
      <c r="M557" s="2" t="s">
        <v>78</v>
      </c>
      <c r="N557" s="36">
        <v>43150</v>
      </c>
      <c r="O557" s="64">
        <v>1956.68</v>
      </c>
      <c r="P557" s="64">
        <v>148.131</v>
      </c>
      <c r="Q557" s="64">
        <v>488.06</v>
      </c>
      <c r="R557" s="70">
        <v>212.733</v>
      </c>
      <c r="S557" s="64">
        <v>260.62599999999998</v>
      </c>
      <c r="T557" s="64">
        <v>134.959</v>
      </c>
      <c r="U557" s="64">
        <v>149.661</v>
      </c>
      <c r="V557" s="64">
        <v>227.61699999999999</v>
      </c>
      <c r="W557" s="64">
        <v>232.602</v>
      </c>
      <c r="X557" s="64">
        <v>96.264899999999997</v>
      </c>
      <c r="Y557" s="64">
        <v>257.512</v>
      </c>
      <c r="Z557" s="64">
        <v>176.88900000000001</v>
      </c>
      <c r="AA557" s="64">
        <v>176.88900000000001</v>
      </c>
      <c r="AB557" s="45" t="s">
        <v>136</v>
      </c>
      <c r="AC557" s="40" t="s">
        <v>334</v>
      </c>
      <c r="AD557" s="60">
        <v>2</v>
      </c>
      <c r="AE557" s="74">
        <v>1.2090000000000001</v>
      </c>
      <c r="AF557" s="61">
        <v>912.14500808825505</v>
      </c>
      <c r="AG557" s="84" t="s">
        <v>88</v>
      </c>
      <c r="AH557" s="90">
        <v>-4.33</v>
      </c>
      <c r="AI557" s="90">
        <v>-3.4</v>
      </c>
      <c r="AJ557" s="90">
        <v>3.2</v>
      </c>
      <c r="AK557" s="84">
        <v>0</v>
      </c>
      <c r="AL557" s="80" t="s">
        <v>68</v>
      </c>
      <c r="AM557" s="80" t="s">
        <v>69</v>
      </c>
      <c r="AN557" s="84" t="s">
        <v>70</v>
      </c>
      <c r="AO557" s="95"/>
      <c r="AP557" s="93"/>
      <c r="AQ557" s="141"/>
      <c r="AR557" s="93"/>
      <c r="AS557" s="93"/>
      <c r="AT557" s="93"/>
      <c r="AU557" s="93"/>
      <c r="AV557" s="137"/>
      <c r="AW557" s="88" t="s">
        <v>79</v>
      </c>
      <c r="AX557" s="82">
        <v>21</v>
      </c>
      <c r="AY557" s="51">
        <f>Table1[[#This Row],[Surgery Date]]+Table1[[#This Row],[Days Post Injection]]</f>
        <v>43180</v>
      </c>
      <c r="AZ557" s="75">
        <v>698539858</v>
      </c>
      <c r="BA557" s="2" t="s">
        <v>71</v>
      </c>
      <c r="BB557" s="2" t="s">
        <v>71</v>
      </c>
      <c r="BC557" s="2" t="s">
        <v>71</v>
      </c>
      <c r="BD557" s="1" t="s">
        <v>89</v>
      </c>
      <c r="BE557" s="1">
        <v>0.76868844326643793</v>
      </c>
      <c r="BF557" s="1" t="s">
        <v>121</v>
      </c>
      <c r="BG557" s="1">
        <v>0.16319251362124518</v>
      </c>
    </row>
    <row r="558" spans="1:59" ht="12.75" customHeight="1">
      <c r="A558" s="136" t="s">
        <v>883</v>
      </c>
      <c r="B558" s="126">
        <v>42806</v>
      </c>
      <c r="C558" s="126">
        <v>43171</v>
      </c>
      <c r="D558" s="76" t="s">
        <v>909</v>
      </c>
      <c r="E558" s="8" t="s">
        <v>885</v>
      </c>
      <c r="F558" s="27">
        <v>316080</v>
      </c>
      <c r="G558" s="2" t="s">
        <v>62</v>
      </c>
      <c r="H558" s="6">
        <f>Table1[[#This Row],[Surgery Date]]-Table1[[#This Row],[Birth Date]]</f>
        <v>365</v>
      </c>
      <c r="I558" s="19" t="s">
        <v>63</v>
      </c>
      <c r="J558" s="2" t="s">
        <v>886</v>
      </c>
      <c r="K558" s="57">
        <v>35.1</v>
      </c>
      <c r="L558" s="57">
        <v>427.5</v>
      </c>
      <c r="M558" s="2" t="s">
        <v>78</v>
      </c>
      <c r="N558" s="36">
        <v>43171</v>
      </c>
      <c r="O558" s="64">
        <v>2389.4899999999998</v>
      </c>
      <c r="P558" s="64">
        <v>151.86699999999999</v>
      </c>
      <c r="Q558" s="64">
        <v>474.96600000000001</v>
      </c>
      <c r="R558" s="70">
        <v>189.51499999999999</v>
      </c>
      <c r="S558" s="64">
        <v>437.96499999999997</v>
      </c>
      <c r="T558" s="64">
        <v>284.27199999999999</v>
      </c>
      <c r="U558" s="64">
        <v>242.07900000000001</v>
      </c>
      <c r="V558" s="64">
        <v>330.46100000000001</v>
      </c>
      <c r="W558" s="64">
        <v>338.363</v>
      </c>
      <c r="X558" s="64">
        <v>230.36500000000001</v>
      </c>
      <c r="Y558" s="64">
        <v>203.33699999999999</v>
      </c>
      <c r="Z558" s="64">
        <v>61.679099999999998</v>
      </c>
      <c r="AA558" s="64">
        <v>61.679099999999998</v>
      </c>
      <c r="AB558" s="45"/>
      <c r="AC558" s="40" t="s">
        <v>66</v>
      </c>
      <c r="AD558" s="60" t="e">
        <v>#N/A</v>
      </c>
      <c r="AE558" s="74" t="e">
        <v>#N/A</v>
      </c>
      <c r="AF558" s="61" t="e">
        <v>#N/A</v>
      </c>
      <c r="AG558" s="84" t="s">
        <v>88</v>
      </c>
      <c r="AH558" s="90">
        <v>-3.6</v>
      </c>
      <c r="AI558" s="90">
        <v>-3.4</v>
      </c>
      <c r="AJ558" s="90">
        <v>2.9</v>
      </c>
      <c r="AK558" s="84">
        <v>0</v>
      </c>
      <c r="AL558" s="84" t="s">
        <v>68</v>
      </c>
      <c r="AM558" s="84" t="s">
        <v>69</v>
      </c>
      <c r="AN558" s="84" t="s">
        <v>70</v>
      </c>
      <c r="AO558" s="95"/>
      <c r="AP558" s="93"/>
      <c r="AQ558" s="141"/>
      <c r="AR558" s="93"/>
      <c r="AS558" s="93"/>
      <c r="AT558" s="93"/>
      <c r="AU558" s="93"/>
      <c r="AV558" s="137"/>
      <c r="AW558" s="88"/>
      <c r="AX558" s="82">
        <v>21</v>
      </c>
      <c r="AY558" s="13">
        <f>Table1[[#This Row],[Surgery Date]]+Table1[[#This Row],[Days Post Injection]]</f>
        <v>43192</v>
      </c>
      <c r="AZ558" s="75">
        <v>683620148</v>
      </c>
      <c r="BA558" s="2" t="s">
        <v>71</v>
      </c>
      <c r="BB558" s="2" t="s">
        <v>71</v>
      </c>
      <c r="BC558" s="2" t="s">
        <v>72</v>
      </c>
      <c r="BD558" s="1" t="s">
        <v>121</v>
      </c>
      <c r="BE558" s="1">
        <v>0.90247178645059334</v>
      </c>
      <c r="BF558" s="1" t="s">
        <v>216</v>
      </c>
      <c r="BG558" s="1">
        <v>4.2843805954029611E-2</v>
      </c>
    </row>
    <row r="559" spans="1:59" ht="12.75" customHeight="1">
      <c r="A559" s="136" t="s">
        <v>883</v>
      </c>
      <c r="B559" s="126">
        <v>42806</v>
      </c>
      <c r="C559" s="126">
        <v>43171</v>
      </c>
      <c r="D559" s="76" t="s">
        <v>910</v>
      </c>
      <c r="E559" s="26" t="s">
        <v>894</v>
      </c>
      <c r="F559" s="27">
        <v>316083</v>
      </c>
      <c r="G559" s="2" t="s">
        <v>120</v>
      </c>
      <c r="H559" s="6">
        <f>Table1[[#This Row],[Surgery Date]]-Table1[[#This Row],[Birth Date]]</f>
        <v>365</v>
      </c>
      <c r="I559" s="19" t="s">
        <v>63</v>
      </c>
      <c r="J559" s="2" t="s">
        <v>895</v>
      </c>
      <c r="K559" s="57">
        <v>30.5</v>
      </c>
      <c r="L559" s="57">
        <v>453.5</v>
      </c>
      <c r="M559" s="2" t="s">
        <v>78</v>
      </c>
      <c r="N559" s="36">
        <v>43171</v>
      </c>
      <c r="O559" s="64">
        <v>2559.11</v>
      </c>
      <c r="P559" s="64">
        <v>122.73399999999999</v>
      </c>
      <c r="Q559" s="64">
        <v>762.42899999999997</v>
      </c>
      <c r="R559" s="70">
        <v>385.62400000000002</v>
      </c>
      <c r="S559" s="64">
        <v>450.86399999999998</v>
      </c>
      <c r="T559" s="64">
        <v>275.85599999999999</v>
      </c>
      <c r="U559" s="64">
        <v>223.26</v>
      </c>
      <c r="V559" s="64">
        <v>116.68899999999999</v>
      </c>
      <c r="W559" s="64">
        <v>237.726</v>
      </c>
      <c r="X559" s="64">
        <v>253.94499999999999</v>
      </c>
      <c r="Y559" s="64">
        <v>147.249</v>
      </c>
      <c r="Z559" s="64">
        <v>246.744</v>
      </c>
      <c r="AA559" s="64">
        <v>246.744</v>
      </c>
      <c r="AB559" s="45"/>
      <c r="AC559" s="40" t="s">
        <v>66</v>
      </c>
      <c r="AD559" s="60" t="e">
        <v>#N/A</v>
      </c>
      <c r="AE559" s="74" t="e">
        <v>#N/A</v>
      </c>
      <c r="AF559" s="61" t="e">
        <v>#N/A</v>
      </c>
      <c r="AG559" s="84" t="s">
        <v>114</v>
      </c>
      <c r="AH559" s="90">
        <v>-3.28</v>
      </c>
      <c r="AI559" s="90">
        <v>-1.06</v>
      </c>
      <c r="AJ559" s="90">
        <v>1.17</v>
      </c>
      <c r="AK559" s="84">
        <v>0</v>
      </c>
      <c r="AL559" s="80" t="s">
        <v>68</v>
      </c>
      <c r="AM559" s="80" t="s">
        <v>69</v>
      </c>
      <c r="AN559" s="84" t="s">
        <v>70</v>
      </c>
      <c r="AO559" s="95"/>
      <c r="AP559" s="93"/>
      <c r="AQ559" s="141"/>
      <c r="AR559" s="93"/>
      <c r="AS559" s="93"/>
      <c r="AT559" s="93"/>
      <c r="AU559" s="93"/>
      <c r="AV559" s="137"/>
      <c r="AW559" s="88"/>
      <c r="AX559" s="82">
        <v>21</v>
      </c>
      <c r="AY559" s="51">
        <f>Table1[[#This Row],[Surgery Date]]+Table1[[#This Row],[Days Post Injection]]</f>
        <v>43192</v>
      </c>
      <c r="AZ559" s="75">
        <v>707722633</v>
      </c>
      <c r="BA559" s="2" t="s">
        <v>71</v>
      </c>
      <c r="BB559" s="2" t="s">
        <v>71</v>
      </c>
      <c r="BC559" s="2" t="s">
        <v>72</v>
      </c>
      <c r="BD559" s="1" t="s">
        <v>115</v>
      </c>
      <c r="BE559" s="1">
        <v>0.97072588576248053</v>
      </c>
      <c r="BF559" s="1" t="s">
        <v>116</v>
      </c>
      <c r="BG559" s="1">
        <v>2.4558982429028247E-2</v>
      </c>
    </row>
    <row r="560" spans="1:59" ht="12.75" customHeight="1">
      <c r="A560" s="136" t="s">
        <v>883</v>
      </c>
      <c r="B560" s="126">
        <v>42806</v>
      </c>
      <c r="C560" s="126">
        <v>43171</v>
      </c>
      <c r="D560" s="76" t="s">
        <v>911</v>
      </c>
      <c r="E560" s="26" t="s">
        <v>894</v>
      </c>
      <c r="F560" s="27">
        <v>316087</v>
      </c>
      <c r="G560" s="2" t="s">
        <v>62</v>
      </c>
      <c r="H560" s="6">
        <f>Table1[[#This Row],[Surgery Date]]-Table1[[#This Row],[Birth Date]]</f>
        <v>365</v>
      </c>
      <c r="I560" s="19" t="s">
        <v>63</v>
      </c>
      <c r="J560" s="2" t="s">
        <v>895</v>
      </c>
      <c r="K560" s="57">
        <v>33.6</v>
      </c>
      <c r="L560" s="57">
        <v>463.2</v>
      </c>
      <c r="M560" s="2" t="s">
        <v>78</v>
      </c>
      <c r="N560" s="36">
        <v>43171</v>
      </c>
      <c r="O560" s="64">
        <v>3505.07</v>
      </c>
      <c r="P560" s="64">
        <v>217.065</v>
      </c>
      <c r="Q560" s="64">
        <v>1232.05</v>
      </c>
      <c r="R560" s="70">
        <v>581.60900000000004</v>
      </c>
      <c r="S560" s="64">
        <v>690.36500000000001</v>
      </c>
      <c r="T560" s="64">
        <v>585.26700000000005</v>
      </c>
      <c r="U560" s="64">
        <v>283.67099999999999</v>
      </c>
      <c r="V560" s="64">
        <v>282.20600000000002</v>
      </c>
      <c r="W560" s="64">
        <v>271.45499999999998</v>
      </c>
      <c r="X560" s="64">
        <v>247.31399999999999</v>
      </c>
      <c r="Y560" s="64">
        <v>50.774500000000003</v>
      </c>
      <c r="Z560" s="64">
        <v>113.584</v>
      </c>
      <c r="AA560" s="64">
        <v>113.584</v>
      </c>
      <c r="AB560" s="45"/>
      <c r="AC560" s="40" t="s">
        <v>66</v>
      </c>
      <c r="AD560" s="60" t="e">
        <v>#N/A</v>
      </c>
      <c r="AE560" s="74" t="e">
        <v>#N/A</v>
      </c>
      <c r="AF560" s="61" t="e">
        <v>#N/A</v>
      </c>
      <c r="AG560" s="84" t="s">
        <v>114</v>
      </c>
      <c r="AH560" s="90">
        <v>-3.28</v>
      </c>
      <c r="AI560" s="90">
        <v>-1.06</v>
      </c>
      <c r="AJ560" s="90">
        <v>1.17</v>
      </c>
      <c r="AK560" s="84">
        <v>0</v>
      </c>
      <c r="AL560" s="80" t="s">
        <v>68</v>
      </c>
      <c r="AM560" s="80" t="s">
        <v>69</v>
      </c>
      <c r="AN560" s="84" t="s">
        <v>70</v>
      </c>
      <c r="AO560" s="95"/>
      <c r="AP560" s="93"/>
      <c r="AQ560" s="141"/>
      <c r="AR560" s="93"/>
      <c r="AS560" s="93"/>
      <c r="AT560" s="93"/>
      <c r="AU560" s="93"/>
      <c r="AV560" s="137"/>
      <c r="AW560" s="88"/>
      <c r="AX560" s="82">
        <v>21</v>
      </c>
      <c r="AY560" s="51">
        <f>Table1[[#This Row],[Surgery Date]]+Table1[[#This Row],[Days Post Injection]]</f>
        <v>43192</v>
      </c>
      <c r="AZ560" s="75">
        <v>716103510</v>
      </c>
      <c r="BA560" s="2" t="s">
        <v>71</v>
      </c>
      <c r="BB560" s="2" t="s">
        <v>71</v>
      </c>
      <c r="BC560" s="2" t="s">
        <v>72</v>
      </c>
      <c r="BD560" s="1" t="s">
        <v>115</v>
      </c>
      <c r="BE560" s="1">
        <v>0.99965327191575604</v>
      </c>
      <c r="BF560" s="1" t="s">
        <v>74</v>
      </c>
      <c r="BG560" s="1">
        <v>3.3530191891691091E-4</v>
      </c>
    </row>
    <row r="561" spans="1:59" ht="12.75" customHeight="1">
      <c r="A561" s="136" t="s">
        <v>883</v>
      </c>
      <c r="B561" s="126">
        <v>42827</v>
      </c>
      <c r="C561" s="126">
        <v>43187</v>
      </c>
      <c r="D561" s="76" t="s">
        <v>912</v>
      </c>
      <c r="E561" s="26" t="s">
        <v>913</v>
      </c>
      <c r="F561" s="27">
        <v>321006</v>
      </c>
      <c r="G561" s="2" t="s">
        <v>120</v>
      </c>
      <c r="H561" s="6">
        <f>Table1[[#This Row],[Surgery Date]]-Table1[[#This Row],[Birth Date]]</f>
        <v>360</v>
      </c>
      <c r="I561" s="19" t="s">
        <v>63</v>
      </c>
      <c r="J561" s="2" t="s">
        <v>914</v>
      </c>
      <c r="K561" s="57">
        <v>30.9</v>
      </c>
      <c r="L561" s="57">
        <v>467.8</v>
      </c>
      <c r="M561" s="2" t="s">
        <v>78</v>
      </c>
      <c r="N561" s="39">
        <v>43185</v>
      </c>
      <c r="O561" s="65">
        <v>2695.26</v>
      </c>
      <c r="P561" s="65">
        <v>250.732</v>
      </c>
      <c r="Q561" s="65">
        <v>1027.01</v>
      </c>
      <c r="R561" s="70">
        <v>280.38299999999998</v>
      </c>
      <c r="S561" s="65">
        <v>325.08600000000001</v>
      </c>
      <c r="T561" s="65">
        <v>387.577</v>
      </c>
      <c r="U561" s="65">
        <v>283.35599999999999</v>
      </c>
      <c r="V561" s="65">
        <v>294.57900000000001</v>
      </c>
      <c r="W561" s="65">
        <v>149.148</v>
      </c>
      <c r="X561" s="65">
        <v>271.12900000000002</v>
      </c>
      <c r="Y561" s="65">
        <v>286.75900000000001</v>
      </c>
      <c r="Z561" s="65">
        <v>187.46600000000001</v>
      </c>
      <c r="AA561" s="65">
        <v>187.46600000000001</v>
      </c>
      <c r="AB561" s="47"/>
      <c r="AC561" s="40" t="s">
        <v>66</v>
      </c>
      <c r="AD561" s="60" t="e">
        <v>#N/A</v>
      </c>
      <c r="AE561" s="74" t="e">
        <v>#N/A</v>
      </c>
      <c r="AF561" s="61" t="e">
        <v>#N/A</v>
      </c>
      <c r="AG561" s="84" t="s">
        <v>114</v>
      </c>
      <c r="AH561" s="90">
        <v>-3.28</v>
      </c>
      <c r="AI561" s="90">
        <v>-1.06</v>
      </c>
      <c r="AJ561" s="90">
        <v>1.17</v>
      </c>
      <c r="AK561" s="84">
        <v>0</v>
      </c>
      <c r="AL561" s="80" t="s">
        <v>68</v>
      </c>
      <c r="AM561" s="80" t="s">
        <v>69</v>
      </c>
      <c r="AN561" s="84" t="s">
        <v>70</v>
      </c>
      <c r="AO561" s="95"/>
      <c r="AP561" s="93"/>
      <c r="AQ561" s="141"/>
      <c r="AR561" s="93"/>
      <c r="AS561" s="93"/>
      <c r="AT561" s="93"/>
      <c r="AU561" s="93"/>
      <c r="AV561" s="137"/>
      <c r="AW561" s="88"/>
      <c r="AX561" s="82">
        <v>21</v>
      </c>
      <c r="AY561" s="51">
        <f>Table1[[#This Row],[Surgery Date]]+Table1[[#This Row],[Days Post Injection]]</f>
        <v>43208</v>
      </c>
      <c r="AZ561" s="75">
        <v>701092945</v>
      </c>
      <c r="BA561" s="2" t="s">
        <v>71</v>
      </c>
      <c r="BB561" s="2" t="s">
        <v>71</v>
      </c>
      <c r="BC561" s="2" t="s">
        <v>72</v>
      </c>
      <c r="BD561" s="1" t="s">
        <v>115</v>
      </c>
      <c r="BE561" s="1">
        <v>0.8931114496669581</v>
      </c>
      <c r="BF561" s="1" t="s">
        <v>717</v>
      </c>
      <c r="BG561" s="1">
        <v>6.8060922280327327E-2</v>
      </c>
    </row>
    <row r="562" spans="1:59" ht="12.75" customHeight="1">
      <c r="A562" s="136" t="s">
        <v>883</v>
      </c>
      <c r="B562" s="125">
        <v>42832</v>
      </c>
      <c r="C562" s="123">
        <v>43187</v>
      </c>
      <c r="D562" s="15" t="s">
        <v>915</v>
      </c>
      <c r="E562" s="8" t="s">
        <v>888</v>
      </c>
      <c r="F562" s="12">
        <v>322301</v>
      </c>
      <c r="G562" s="14" t="s">
        <v>120</v>
      </c>
      <c r="H562" s="6">
        <f>Table1[[#This Row],[Surgery Date]]-Table1[[#This Row],[Birth Date]]</f>
        <v>355</v>
      </c>
      <c r="I562" s="19" t="s">
        <v>63</v>
      </c>
      <c r="J562" s="8" t="s">
        <v>889</v>
      </c>
      <c r="K562" s="56">
        <v>22.4</v>
      </c>
      <c r="L562" s="56">
        <v>296</v>
      </c>
      <c r="M562" s="8" t="s">
        <v>78</v>
      </c>
      <c r="N562" s="39">
        <v>43185</v>
      </c>
      <c r="O562" s="65">
        <v>4137.07</v>
      </c>
      <c r="P562" s="65">
        <v>34.933500000000002</v>
      </c>
      <c r="Q562" s="65">
        <v>273.33100000000002</v>
      </c>
      <c r="R562" s="70">
        <v>279.65899999999999</v>
      </c>
      <c r="S562" s="65">
        <v>454.60199999999998</v>
      </c>
      <c r="T562" s="65">
        <v>450.39800000000002</v>
      </c>
      <c r="U562" s="65">
        <v>389.06599999999997</v>
      </c>
      <c r="V562" s="65">
        <v>433.16800000000001</v>
      </c>
      <c r="W562" s="65">
        <v>426.71199999999999</v>
      </c>
      <c r="X562" s="65">
        <v>465.78399999999999</v>
      </c>
      <c r="Y562" s="65">
        <v>396.53699999999998</v>
      </c>
      <c r="Z562" s="65">
        <v>548.31100000000004</v>
      </c>
      <c r="AA562" s="65">
        <v>548.31100000000004</v>
      </c>
      <c r="AB562" s="47" t="s">
        <v>136</v>
      </c>
      <c r="AC562" s="40" t="s">
        <v>148</v>
      </c>
      <c r="AD562" s="60">
        <v>1</v>
      </c>
      <c r="AE562" s="74">
        <v>0.64400000000000002</v>
      </c>
      <c r="AF562" s="61">
        <v>41.754638928166202</v>
      </c>
      <c r="AG562" s="84" t="s">
        <v>114</v>
      </c>
      <c r="AH562" s="90">
        <v>-3.28</v>
      </c>
      <c r="AI562" s="90">
        <v>-1.06</v>
      </c>
      <c r="AJ562" s="90">
        <v>1.17</v>
      </c>
      <c r="AK562" s="84">
        <v>0</v>
      </c>
      <c r="AL562" s="80" t="s">
        <v>68</v>
      </c>
      <c r="AM562" s="80" t="s">
        <v>69</v>
      </c>
      <c r="AN562" s="84" t="s">
        <v>70</v>
      </c>
      <c r="AO562" s="82"/>
      <c r="AP562" s="84"/>
      <c r="AQ562" s="84"/>
      <c r="AR562" s="84"/>
      <c r="AS562" s="84"/>
      <c r="AT562" s="84"/>
      <c r="AU562" s="84"/>
      <c r="AV562" s="84"/>
      <c r="AW562" s="88" t="s">
        <v>79</v>
      </c>
      <c r="AX562" s="82">
        <v>21</v>
      </c>
      <c r="AY562" s="51">
        <f>Table1[[#This Row],[Surgery Date]]+Table1[[#This Row],[Days Post Injection]]</f>
        <v>43208</v>
      </c>
      <c r="AZ562" s="75">
        <v>701806685</v>
      </c>
      <c r="BA562" s="2" t="s">
        <v>71</v>
      </c>
      <c r="BB562" s="2" t="s">
        <v>71</v>
      </c>
      <c r="BC562" s="2" t="s">
        <v>71</v>
      </c>
      <c r="BD562" s="1" t="s">
        <v>718</v>
      </c>
      <c r="BE562" s="1">
        <v>0.55150548872699579</v>
      </c>
      <c r="BF562" s="1" t="s">
        <v>437</v>
      </c>
      <c r="BG562" s="1">
        <v>0.35349574171522685</v>
      </c>
    </row>
    <row r="563" spans="1:59" ht="12.75" customHeight="1">
      <c r="A563" s="136" t="s">
        <v>883</v>
      </c>
      <c r="B563" s="126">
        <v>42827</v>
      </c>
      <c r="C563" s="126">
        <v>43188</v>
      </c>
      <c r="D563" s="76" t="s">
        <v>916</v>
      </c>
      <c r="E563" s="26" t="s">
        <v>891</v>
      </c>
      <c r="F563" s="27">
        <v>321007</v>
      </c>
      <c r="G563" s="2" t="s">
        <v>120</v>
      </c>
      <c r="H563" s="6">
        <f>Table1[[#This Row],[Surgery Date]]-Table1[[#This Row],[Birth Date]]</f>
        <v>361</v>
      </c>
      <c r="I563" s="19" t="s">
        <v>63</v>
      </c>
      <c r="J563" s="2" t="s">
        <v>892</v>
      </c>
      <c r="K563" s="57">
        <v>24.9</v>
      </c>
      <c r="L563" s="57">
        <v>431.7</v>
      </c>
      <c r="M563" s="2" t="s">
        <v>78</v>
      </c>
      <c r="N563" s="39">
        <v>43185</v>
      </c>
      <c r="O563" s="65">
        <v>3125.69</v>
      </c>
      <c r="P563" s="65">
        <v>194.20099999999999</v>
      </c>
      <c r="Q563" s="65">
        <v>1092.3399999999999</v>
      </c>
      <c r="R563" s="70">
        <v>567.82899999999995</v>
      </c>
      <c r="S563" s="65">
        <v>460.255</v>
      </c>
      <c r="T563" s="65">
        <v>369.37900000000002</v>
      </c>
      <c r="U563" s="65">
        <v>270.28699999999998</v>
      </c>
      <c r="V563" s="65">
        <v>338.351</v>
      </c>
      <c r="W563" s="65">
        <v>139.02600000000001</v>
      </c>
      <c r="X563" s="65">
        <v>260.96800000000002</v>
      </c>
      <c r="Y563" s="65">
        <v>183.63200000000001</v>
      </c>
      <c r="Z563" s="65">
        <v>211.24199999999999</v>
      </c>
      <c r="AA563" s="65">
        <v>211.24199999999999</v>
      </c>
      <c r="AB563" s="47"/>
      <c r="AC563" s="40" t="s">
        <v>205</v>
      </c>
      <c r="AD563" s="60">
        <v>2.5</v>
      </c>
      <c r="AE563" s="74">
        <v>2.15</v>
      </c>
      <c r="AF563" s="61">
        <v>395.6621619663</v>
      </c>
      <c r="AG563" s="84" t="s">
        <v>114</v>
      </c>
      <c r="AH563" s="90">
        <v>-3.28</v>
      </c>
      <c r="AI563" s="90">
        <v>-1.06</v>
      </c>
      <c r="AJ563" s="90">
        <v>1.17</v>
      </c>
      <c r="AK563" s="84">
        <v>0</v>
      </c>
      <c r="AL563" s="80" t="s">
        <v>68</v>
      </c>
      <c r="AM563" s="80" t="s">
        <v>69</v>
      </c>
      <c r="AN563" s="84" t="s">
        <v>70</v>
      </c>
      <c r="AO563" s="82"/>
      <c r="AP563" s="84"/>
      <c r="AQ563" s="84"/>
      <c r="AR563" s="84"/>
      <c r="AS563" s="84"/>
      <c r="AT563" s="84"/>
      <c r="AU563" s="84"/>
      <c r="AV563" s="84"/>
      <c r="AW563" s="88" t="s">
        <v>79</v>
      </c>
      <c r="AX563" s="82">
        <v>20</v>
      </c>
      <c r="AY563" s="51">
        <f>Table1[[#This Row],[Surgery Date]]+Table1[[#This Row],[Days Post Injection]]</f>
        <v>43208</v>
      </c>
      <c r="AZ563" s="75">
        <v>702499211</v>
      </c>
      <c r="BA563" s="2" t="s">
        <v>71</v>
      </c>
      <c r="BB563" s="2" t="s">
        <v>80</v>
      </c>
      <c r="BC563" s="2" t="s">
        <v>80</v>
      </c>
      <c r="BD563" s="1" t="s">
        <v>115</v>
      </c>
      <c r="BE563" s="1">
        <v>0.88698272527740929</v>
      </c>
      <c r="BF563" s="1" t="s">
        <v>74</v>
      </c>
      <c r="BG563" s="1">
        <v>8.9027647796021459E-2</v>
      </c>
    </row>
    <row r="564" spans="1:59" ht="12.75" customHeight="1">
      <c r="A564" s="136" t="s">
        <v>883</v>
      </c>
      <c r="B564" s="125">
        <v>43012</v>
      </c>
      <c r="C564" s="123">
        <v>43201</v>
      </c>
      <c r="D564" s="15" t="s">
        <v>917</v>
      </c>
      <c r="E564" s="8" t="s">
        <v>888</v>
      </c>
      <c r="F564" s="12">
        <v>359821</v>
      </c>
      <c r="G564" s="14" t="s">
        <v>120</v>
      </c>
      <c r="H564" s="6">
        <f>Table1[[#This Row],[Surgery Date]]-Table1[[#This Row],[Birth Date]]</f>
        <v>189</v>
      </c>
      <c r="I564" s="14" t="s">
        <v>787</v>
      </c>
      <c r="J564" s="14" t="s">
        <v>889</v>
      </c>
      <c r="K564" s="58">
        <v>26.5</v>
      </c>
      <c r="L564" s="58">
        <v>461.1</v>
      </c>
      <c r="M564" s="14" t="s">
        <v>78</v>
      </c>
      <c r="N564" s="39">
        <v>43192</v>
      </c>
      <c r="O564" s="65">
        <v>2526.4899999999998</v>
      </c>
      <c r="P564" s="65">
        <v>189.59800000000001</v>
      </c>
      <c r="Q564" s="65">
        <v>1037.01</v>
      </c>
      <c r="R564" s="70">
        <v>567.49099999999999</v>
      </c>
      <c r="S564" s="65">
        <v>336.87799999999999</v>
      </c>
      <c r="T564" s="65">
        <v>291.66800000000001</v>
      </c>
      <c r="U564" s="65">
        <v>289.44499999999999</v>
      </c>
      <c r="V564" s="65">
        <v>193.17500000000001</v>
      </c>
      <c r="W564" s="65">
        <v>79.635999999999996</v>
      </c>
      <c r="X564" s="65">
        <v>199.40899999999999</v>
      </c>
      <c r="Y564" s="65">
        <v>127.643</v>
      </c>
      <c r="Z564" s="65">
        <v>97.418599999999998</v>
      </c>
      <c r="AA564" s="65">
        <v>97.418599999999998</v>
      </c>
      <c r="AB564" s="47"/>
      <c r="AC564" s="40" t="s">
        <v>205</v>
      </c>
      <c r="AD564" s="60">
        <v>3</v>
      </c>
      <c r="AE564" s="74">
        <v>0.64500000000000002</v>
      </c>
      <c r="AF564" s="61" t="s">
        <v>206</v>
      </c>
      <c r="AG564" s="84" t="s">
        <v>88</v>
      </c>
      <c r="AH564" s="90">
        <v>-4.4000000000000004</v>
      </c>
      <c r="AI564" s="90">
        <v>-3.4</v>
      </c>
      <c r="AJ564" s="90">
        <v>3.2</v>
      </c>
      <c r="AK564" s="84">
        <v>0</v>
      </c>
      <c r="AL564" s="80" t="s">
        <v>68</v>
      </c>
      <c r="AM564" s="93" t="s">
        <v>69</v>
      </c>
      <c r="AN564" s="101" t="s">
        <v>94</v>
      </c>
      <c r="AO564" s="82"/>
      <c r="AP564" s="84"/>
      <c r="AQ564" s="84"/>
      <c r="AR564" s="84"/>
      <c r="AS564" s="84"/>
      <c r="AT564" s="84"/>
      <c r="AU564" s="84"/>
      <c r="AV564" s="101"/>
      <c r="AW564" s="88" t="s">
        <v>79</v>
      </c>
      <c r="AX564" s="82">
        <v>21</v>
      </c>
      <c r="AY564" s="51">
        <f>Table1[[#This Row],[Surgery Date]]+Table1[[#This Row],[Days Post Injection]]</f>
        <v>43222</v>
      </c>
      <c r="AZ564" s="75">
        <v>705738057</v>
      </c>
      <c r="BA564" s="2" t="s">
        <v>71</v>
      </c>
      <c r="BB564" s="2" t="s">
        <v>71</v>
      </c>
      <c r="BC564" s="2" t="s">
        <v>71</v>
      </c>
      <c r="BD564" s="1" t="s">
        <v>89</v>
      </c>
      <c r="BE564" s="1">
        <v>0.91178415303878091</v>
      </c>
      <c r="BF564" s="1" t="s">
        <v>90</v>
      </c>
      <c r="BG564" s="1">
        <v>7.5228731686165423E-2</v>
      </c>
    </row>
    <row r="565" spans="1:59" ht="12.75" customHeight="1">
      <c r="A565" s="136" t="s">
        <v>883</v>
      </c>
      <c r="B565" s="125">
        <v>43012</v>
      </c>
      <c r="C565" s="123">
        <v>43201</v>
      </c>
      <c r="D565" s="15" t="s">
        <v>918</v>
      </c>
      <c r="E565" s="26" t="s">
        <v>902</v>
      </c>
      <c r="F565" s="12">
        <v>359820</v>
      </c>
      <c r="G565" s="14" t="s">
        <v>62</v>
      </c>
      <c r="H565" s="6">
        <f>Table1[[#This Row],[Surgery Date]]-Table1[[#This Row],[Birth Date]]</f>
        <v>189</v>
      </c>
      <c r="I565" s="14" t="s">
        <v>787</v>
      </c>
      <c r="J565" s="14" t="s">
        <v>903</v>
      </c>
      <c r="K565" s="58">
        <v>51.9</v>
      </c>
      <c r="L565" s="58">
        <v>493.7</v>
      </c>
      <c r="M565" s="14" t="s">
        <v>78</v>
      </c>
      <c r="N565" s="39">
        <v>43192</v>
      </c>
      <c r="O565" s="65">
        <v>3750.83</v>
      </c>
      <c r="P565" s="65">
        <v>81.400400000000005</v>
      </c>
      <c r="Q565" s="65">
        <v>574.33199999999999</v>
      </c>
      <c r="R565" s="70">
        <v>306.05099999999999</v>
      </c>
      <c r="S565" s="65">
        <v>453.09100000000001</v>
      </c>
      <c r="T565" s="65">
        <v>413.13</v>
      </c>
      <c r="U565" s="65">
        <v>460.69400000000002</v>
      </c>
      <c r="V565" s="65">
        <v>414.36</v>
      </c>
      <c r="W565" s="65">
        <v>302.55399999999997</v>
      </c>
      <c r="X565" s="65">
        <v>348.62799999999999</v>
      </c>
      <c r="Y565" s="65">
        <v>315.05700000000002</v>
      </c>
      <c r="Z565" s="65">
        <v>310.60899999999998</v>
      </c>
      <c r="AA565" s="65">
        <v>310.60899999999998</v>
      </c>
      <c r="AB565" s="47" t="s">
        <v>136</v>
      </c>
      <c r="AC565" s="40" t="s">
        <v>205</v>
      </c>
      <c r="AD565" s="60">
        <v>4</v>
      </c>
      <c r="AE565" s="74">
        <v>2.0760000000000001</v>
      </c>
      <c r="AF565" s="61">
        <v>233.76161110761799</v>
      </c>
      <c r="AG565" s="84" t="s">
        <v>88</v>
      </c>
      <c r="AH565" s="90">
        <v>-4.72</v>
      </c>
      <c r="AI565" s="90">
        <v>-3.4</v>
      </c>
      <c r="AJ565" s="90">
        <v>3.2</v>
      </c>
      <c r="AK565" s="84">
        <v>0</v>
      </c>
      <c r="AL565" s="80" t="s">
        <v>68</v>
      </c>
      <c r="AM565" s="116" t="s">
        <v>69</v>
      </c>
      <c r="AN565" s="101" t="s">
        <v>94</v>
      </c>
      <c r="AO565" s="82"/>
      <c r="AP565" s="84"/>
      <c r="AQ565" s="84"/>
      <c r="AR565" s="84"/>
      <c r="AS565" s="84"/>
      <c r="AT565" s="84"/>
      <c r="AU565" s="84"/>
      <c r="AV565" s="101"/>
      <c r="AW565" s="88" t="s">
        <v>79</v>
      </c>
      <c r="AX565" s="82">
        <v>21</v>
      </c>
      <c r="AY565" s="51">
        <f>Table1[[#This Row],[Surgery Date]]+Table1[[#This Row],[Days Post Injection]]</f>
        <v>43222</v>
      </c>
      <c r="AZ565" s="75">
        <v>705171848</v>
      </c>
      <c r="BA565" s="2" t="s">
        <v>71</v>
      </c>
      <c r="BB565" s="2" t="s">
        <v>71</v>
      </c>
      <c r="BC565" s="2" t="s">
        <v>71</v>
      </c>
      <c r="BD565" s="1" t="s">
        <v>89</v>
      </c>
      <c r="BE565" s="1">
        <v>0.78784919651811869</v>
      </c>
      <c r="BF565" s="1" t="s">
        <v>121</v>
      </c>
      <c r="BG565" s="1">
        <v>0.11433132962683025</v>
      </c>
    </row>
    <row r="566" spans="1:59" ht="12.75" customHeight="1">
      <c r="A566" s="136" t="s">
        <v>883</v>
      </c>
      <c r="B566" s="125">
        <v>43012</v>
      </c>
      <c r="C566" s="123">
        <v>43208</v>
      </c>
      <c r="D566" s="15" t="s">
        <v>919</v>
      </c>
      <c r="E566" s="26" t="s">
        <v>891</v>
      </c>
      <c r="F566" s="12">
        <v>359823</v>
      </c>
      <c r="G566" s="14" t="s">
        <v>120</v>
      </c>
      <c r="H566" s="6">
        <f>Table1[[#This Row],[Surgery Date]]-Table1[[#This Row],[Birth Date]]</f>
        <v>196</v>
      </c>
      <c r="I566" s="14" t="s">
        <v>787</v>
      </c>
      <c r="J566" s="14" t="s">
        <v>892</v>
      </c>
      <c r="K566" s="58">
        <v>34.6</v>
      </c>
      <c r="L566" s="58">
        <v>463.1</v>
      </c>
      <c r="M566" s="14" t="s">
        <v>78</v>
      </c>
      <c r="N566" s="39">
        <v>43192</v>
      </c>
      <c r="O566" s="65">
        <v>2775.92</v>
      </c>
      <c r="P566" s="65">
        <v>130.798</v>
      </c>
      <c r="Q566" s="65">
        <v>609.90200000000004</v>
      </c>
      <c r="R566" s="70">
        <v>471.20400000000001</v>
      </c>
      <c r="S566" s="65">
        <v>481.36599999999999</v>
      </c>
      <c r="T566" s="65">
        <v>266.81200000000001</v>
      </c>
      <c r="U566" s="65">
        <v>221.91800000000001</v>
      </c>
      <c r="V566" s="65">
        <v>211.93299999999999</v>
      </c>
      <c r="W566" s="65">
        <v>224.44399999999999</v>
      </c>
      <c r="X566" s="65">
        <v>254.32900000000001</v>
      </c>
      <c r="Y566" s="65">
        <v>227.81800000000001</v>
      </c>
      <c r="Z566" s="65">
        <v>173.89699999999999</v>
      </c>
      <c r="AA566" s="65">
        <v>173.89699999999999</v>
      </c>
      <c r="AB566" s="47" t="s">
        <v>136</v>
      </c>
      <c r="AC566" s="40" t="s">
        <v>205</v>
      </c>
      <c r="AD566" s="60">
        <v>3</v>
      </c>
      <c r="AE566" s="74">
        <v>1.2569999999999999</v>
      </c>
      <c r="AF566" s="61">
        <v>189.717911313325</v>
      </c>
      <c r="AG566" s="84" t="s">
        <v>88</v>
      </c>
      <c r="AH566" s="90">
        <v>-4.3899999999999997</v>
      </c>
      <c r="AI566" s="90">
        <v>-3.4</v>
      </c>
      <c r="AJ566" s="90">
        <v>3.2</v>
      </c>
      <c r="AK566" s="84">
        <v>0</v>
      </c>
      <c r="AL566" s="80" t="s">
        <v>68</v>
      </c>
      <c r="AM566" s="93" t="s">
        <v>69</v>
      </c>
      <c r="AN566" s="84" t="s">
        <v>70</v>
      </c>
      <c r="AO566" s="82"/>
      <c r="AP566" s="84"/>
      <c r="AQ566" s="84"/>
      <c r="AR566" s="84"/>
      <c r="AS566" s="84"/>
      <c r="AT566" s="84"/>
      <c r="AU566" s="84"/>
      <c r="AV566" s="84"/>
      <c r="AW566" s="88" t="s">
        <v>79</v>
      </c>
      <c r="AX566" s="82">
        <v>21</v>
      </c>
      <c r="AY566" s="51">
        <f>Table1[[#This Row],[Surgery Date]]+Table1[[#This Row],[Days Post Injection]]</f>
        <v>43229</v>
      </c>
      <c r="AZ566" s="75">
        <v>707721751</v>
      </c>
      <c r="BA566" s="2" t="s">
        <v>71</v>
      </c>
      <c r="BB566" s="2" t="s">
        <v>71</v>
      </c>
      <c r="BC566" s="2" t="s">
        <v>71</v>
      </c>
      <c r="BD566" s="1" t="s">
        <v>89</v>
      </c>
      <c r="BE566" s="1">
        <v>0.99952575279750033</v>
      </c>
      <c r="BF566" s="1" t="s">
        <v>174</v>
      </c>
      <c r="BG566" s="1">
        <v>3.5442781492740267E-4</v>
      </c>
    </row>
    <row r="567" spans="1:59" ht="12.75" customHeight="1">
      <c r="A567" s="136" t="s">
        <v>883</v>
      </c>
      <c r="B567" s="125">
        <v>43012</v>
      </c>
      <c r="C567" s="123">
        <v>43210</v>
      </c>
      <c r="D567" s="15" t="s">
        <v>920</v>
      </c>
      <c r="E567" s="26" t="s">
        <v>894</v>
      </c>
      <c r="F567" s="12">
        <v>359822</v>
      </c>
      <c r="G567" s="14" t="s">
        <v>120</v>
      </c>
      <c r="H567" s="6">
        <f>Table1[[#This Row],[Surgery Date]]-Table1[[#This Row],[Birth Date]]</f>
        <v>198</v>
      </c>
      <c r="I567" s="14" t="s">
        <v>787</v>
      </c>
      <c r="J567" s="14" t="s">
        <v>895</v>
      </c>
      <c r="K567" s="58">
        <v>25.2</v>
      </c>
      <c r="L567" s="58">
        <v>474.2</v>
      </c>
      <c r="M567" s="14" t="s">
        <v>78</v>
      </c>
      <c r="N567" s="39">
        <v>43192</v>
      </c>
      <c r="O567" s="65">
        <v>2188.56</v>
      </c>
      <c r="P567" s="65">
        <v>163.46700000000001</v>
      </c>
      <c r="Q567" s="65">
        <v>693.02099999999996</v>
      </c>
      <c r="R567" s="70">
        <v>516.596</v>
      </c>
      <c r="S567" s="65">
        <v>226.66499999999999</v>
      </c>
      <c r="T567" s="65">
        <v>197.203</v>
      </c>
      <c r="U567" s="65">
        <v>148.23699999999999</v>
      </c>
      <c r="V567" s="65">
        <v>171.358</v>
      </c>
      <c r="W567" s="65">
        <v>272.90499999999997</v>
      </c>
      <c r="X567" s="65">
        <v>179.197</v>
      </c>
      <c r="Y567" s="65">
        <v>165.33500000000001</v>
      </c>
      <c r="Z567" s="65">
        <v>148.358</v>
      </c>
      <c r="AA567" s="65">
        <v>148.358</v>
      </c>
      <c r="AB567" s="47"/>
      <c r="AC567" s="40" t="s">
        <v>66</v>
      </c>
      <c r="AD567" s="60" t="e">
        <v>#N/A</v>
      </c>
      <c r="AE567" s="74" t="e">
        <v>#N/A</v>
      </c>
      <c r="AF567" s="61" t="e">
        <v>#N/A</v>
      </c>
      <c r="AG567" s="84" t="s">
        <v>88</v>
      </c>
      <c r="AH567" s="90">
        <v>-4.34</v>
      </c>
      <c r="AI567" s="90">
        <v>-3.4</v>
      </c>
      <c r="AJ567" s="90">
        <v>3.2</v>
      </c>
      <c r="AK567" s="84">
        <v>0</v>
      </c>
      <c r="AL567" s="80" t="s">
        <v>68</v>
      </c>
      <c r="AM567" s="93" t="s">
        <v>69</v>
      </c>
      <c r="AN567" s="93" t="s">
        <v>70</v>
      </c>
      <c r="AO567" s="82"/>
      <c r="AP567" s="84"/>
      <c r="AQ567" s="84"/>
      <c r="AR567" s="84"/>
      <c r="AS567" s="84"/>
      <c r="AT567" s="84"/>
      <c r="AU567" s="84"/>
      <c r="AV567" s="84"/>
      <c r="AW567" s="84"/>
      <c r="AX567" s="82">
        <v>21</v>
      </c>
      <c r="AY567" s="51">
        <f>Table1[[#This Row],[Surgery Date]]+Table1[[#This Row],[Days Post Injection]]</f>
        <v>43231</v>
      </c>
      <c r="AZ567" s="75">
        <v>711390807</v>
      </c>
      <c r="BA567" s="2" t="s">
        <v>71</v>
      </c>
      <c r="BB567" s="2" t="s">
        <v>71</v>
      </c>
      <c r="BC567" s="2" t="s">
        <v>72</v>
      </c>
      <c r="BD567" s="1" t="s">
        <v>89</v>
      </c>
      <c r="BE567" s="1">
        <v>0.97069656176327845</v>
      </c>
      <c r="BF567" s="1" t="s">
        <v>121</v>
      </c>
      <c r="BG567" s="1">
        <v>1.9736386522010697E-2</v>
      </c>
    </row>
    <row r="568" spans="1:59" ht="12.75" customHeight="1">
      <c r="A568" s="136" t="s">
        <v>883</v>
      </c>
      <c r="B568" s="123">
        <v>42856</v>
      </c>
      <c r="C568" s="123">
        <v>43222</v>
      </c>
      <c r="D568" s="15" t="s">
        <v>921</v>
      </c>
      <c r="E568" s="26" t="s">
        <v>891</v>
      </c>
      <c r="F568" s="11">
        <v>328260</v>
      </c>
      <c r="G568" s="14" t="s">
        <v>120</v>
      </c>
      <c r="H568" s="6">
        <f>Table1[[#This Row],[Surgery Date]]-Table1[[#This Row],[Birth Date]]</f>
        <v>366</v>
      </c>
      <c r="I568" s="19" t="s">
        <v>63</v>
      </c>
      <c r="J568" s="14" t="s">
        <v>892</v>
      </c>
      <c r="K568" s="58">
        <v>23.7</v>
      </c>
      <c r="L568" s="58">
        <v>455.8</v>
      </c>
      <c r="M568" s="14" t="s">
        <v>78</v>
      </c>
      <c r="N568" s="36">
        <v>43213</v>
      </c>
      <c r="O568" s="64">
        <v>1988.22</v>
      </c>
      <c r="P568" s="64">
        <v>252.20099999999999</v>
      </c>
      <c r="Q568" s="64">
        <v>611.39800000000002</v>
      </c>
      <c r="R568" s="70">
        <v>469.50200000000001</v>
      </c>
      <c r="S568" s="64">
        <v>241.88300000000001</v>
      </c>
      <c r="T568" s="64">
        <v>298.125</v>
      </c>
      <c r="U568" s="64">
        <v>343.67599999999999</v>
      </c>
      <c r="V568" s="64">
        <v>80.288200000000003</v>
      </c>
      <c r="W568" s="64">
        <v>15.4992</v>
      </c>
      <c r="X568" s="64">
        <v>217.14</v>
      </c>
      <c r="Y568" s="64">
        <v>154.26300000000001</v>
      </c>
      <c r="Z568" s="64">
        <v>76.470399999999998</v>
      </c>
      <c r="AA568" s="64">
        <v>76.470399999999998</v>
      </c>
      <c r="AB568" s="45" t="s">
        <v>136</v>
      </c>
      <c r="AC568" s="40" t="s">
        <v>205</v>
      </c>
      <c r="AD568" s="60">
        <v>3</v>
      </c>
      <c r="AE568" s="74">
        <v>1.1870000000000001</v>
      </c>
      <c r="AF568" s="61">
        <v>179.38630206947499</v>
      </c>
      <c r="AG568" s="84" t="s">
        <v>114</v>
      </c>
      <c r="AH568" s="90">
        <v>-3.28</v>
      </c>
      <c r="AI568" s="92">
        <v>-1.06</v>
      </c>
      <c r="AJ568" s="90">
        <v>1.17</v>
      </c>
      <c r="AK568" s="84">
        <v>0</v>
      </c>
      <c r="AL568" s="80" t="s">
        <v>68</v>
      </c>
      <c r="AM568" s="80" t="s">
        <v>69</v>
      </c>
      <c r="AN568" s="84" t="s">
        <v>70</v>
      </c>
      <c r="AO568" s="82"/>
      <c r="AP568" s="84"/>
      <c r="AQ568" s="84"/>
      <c r="AR568" s="84"/>
      <c r="AS568" s="84"/>
      <c r="AT568" s="84"/>
      <c r="AU568" s="84"/>
      <c r="AV568" s="101"/>
      <c r="AW568" s="88" t="s">
        <v>79</v>
      </c>
      <c r="AX568" s="82">
        <v>21</v>
      </c>
      <c r="AY568" s="51">
        <f>Table1[[#This Row],[Surgery Date]]+Table1[[#This Row],[Days Post Injection]]</f>
        <v>43243</v>
      </c>
      <c r="AZ568" s="75">
        <v>712538140</v>
      </c>
      <c r="BA568" s="2" t="s">
        <v>71</v>
      </c>
      <c r="BB568" s="2" t="s">
        <v>71</v>
      </c>
      <c r="BC568" s="2" t="s">
        <v>71</v>
      </c>
      <c r="BD568" s="1" t="s">
        <v>115</v>
      </c>
      <c r="BE568" s="1">
        <v>0.58019667938997976</v>
      </c>
      <c r="BF568" s="1" t="s">
        <v>74</v>
      </c>
      <c r="BG568" s="1">
        <v>0.31682916359964586</v>
      </c>
    </row>
    <row r="569" spans="1:59" ht="12.75" customHeight="1">
      <c r="A569" s="136" t="s">
        <v>883</v>
      </c>
      <c r="B569" s="123">
        <v>42944</v>
      </c>
      <c r="C569" s="123">
        <v>43230</v>
      </c>
      <c r="D569" s="15" t="s">
        <v>922</v>
      </c>
      <c r="E569" s="26" t="s">
        <v>894</v>
      </c>
      <c r="F569" s="11">
        <v>347466</v>
      </c>
      <c r="G569" s="14" t="s">
        <v>120</v>
      </c>
      <c r="H569" s="6">
        <f>Table1[[#This Row],[Surgery Date]]-Table1[[#This Row],[Birth Date]]</f>
        <v>286</v>
      </c>
      <c r="I569" s="14" t="s">
        <v>768</v>
      </c>
      <c r="J569" s="14" t="s">
        <v>895</v>
      </c>
      <c r="K569" s="58">
        <v>36.299999999999997</v>
      </c>
      <c r="L569" s="58">
        <v>473.3</v>
      </c>
      <c r="M569" s="14" t="s">
        <v>78</v>
      </c>
      <c r="N569" s="36">
        <v>43213</v>
      </c>
      <c r="O569" s="64">
        <v>1480.61</v>
      </c>
      <c r="P569" s="64">
        <v>291.20100000000002</v>
      </c>
      <c r="Q569" s="64">
        <v>517.505</v>
      </c>
      <c r="R569" s="70">
        <v>315.77499999999998</v>
      </c>
      <c r="S569" s="64">
        <v>246.62</v>
      </c>
      <c r="T569" s="64">
        <v>174.34299999999999</v>
      </c>
      <c r="U569" s="64">
        <v>110.905</v>
      </c>
      <c r="V569" s="64">
        <v>253.268</v>
      </c>
      <c r="W569" s="64">
        <v>35.094900000000003</v>
      </c>
      <c r="X569" s="64">
        <v>94.2376</v>
      </c>
      <c r="Y569" s="64">
        <v>116.09</v>
      </c>
      <c r="Z569" s="64">
        <v>47.061</v>
      </c>
      <c r="AA569" s="64">
        <v>47.061</v>
      </c>
      <c r="AB569" s="45"/>
      <c r="AC569" s="40" t="s">
        <v>66</v>
      </c>
      <c r="AD569" s="60" t="e">
        <v>#N/A</v>
      </c>
      <c r="AE569" s="74" t="e">
        <v>#N/A</v>
      </c>
      <c r="AF569" s="61" t="e">
        <v>#N/A</v>
      </c>
      <c r="AG569" s="86" t="s">
        <v>88</v>
      </c>
      <c r="AH569" s="112">
        <v>-4.3</v>
      </c>
      <c r="AI569" s="112">
        <v>-3.4</v>
      </c>
      <c r="AJ569" s="112">
        <v>3.2</v>
      </c>
      <c r="AK569" s="86">
        <v>0</v>
      </c>
      <c r="AL569" s="86" t="s">
        <v>68</v>
      </c>
      <c r="AM569" s="84" t="s">
        <v>69</v>
      </c>
      <c r="AN569" s="84" t="s">
        <v>70</v>
      </c>
      <c r="AO569" s="82"/>
      <c r="AP569" s="84"/>
      <c r="AQ569" s="84"/>
      <c r="AR569" s="84"/>
      <c r="AS569" s="84"/>
      <c r="AT569" s="84"/>
      <c r="AU569" s="84"/>
      <c r="AV569" s="101"/>
      <c r="AW569" s="84"/>
      <c r="AX569" s="82">
        <v>21</v>
      </c>
      <c r="AY569" s="51">
        <f>Table1[[#This Row],[Surgery Date]]+Table1[[#This Row],[Days Post Injection]]</f>
        <v>43251</v>
      </c>
      <c r="AZ569" s="75">
        <v>716515981</v>
      </c>
      <c r="BA569" s="2" t="s">
        <v>71</v>
      </c>
      <c r="BB569" s="2" t="s">
        <v>71</v>
      </c>
      <c r="BC569" s="2" t="s">
        <v>72</v>
      </c>
      <c r="BD569" s="1" t="s">
        <v>89</v>
      </c>
      <c r="BE569" s="1">
        <v>0.55299277536889446</v>
      </c>
      <c r="BF569" s="1" t="s">
        <v>121</v>
      </c>
      <c r="BG569" s="1">
        <v>0.25557770947099001</v>
      </c>
    </row>
    <row r="570" spans="1:59" ht="12.75" customHeight="1">
      <c r="A570" s="136" t="s">
        <v>883</v>
      </c>
      <c r="B570" s="123">
        <v>42944</v>
      </c>
      <c r="C570" s="123">
        <v>43230</v>
      </c>
      <c r="D570" s="15" t="s">
        <v>923</v>
      </c>
      <c r="E570" s="26" t="s">
        <v>894</v>
      </c>
      <c r="F570" s="11">
        <v>347467</v>
      </c>
      <c r="G570" s="14" t="s">
        <v>62</v>
      </c>
      <c r="H570" s="6">
        <f>Table1[[#This Row],[Surgery Date]]-Table1[[#This Row],[Birth Date]]</f>
        <v>286</v>
      </c>
      <c r="I570" s="14" t="s">
        <v>768</v>
      </c>
      <c r="J570" s="14" t="s">
        <v>895</v>
      </c>
      <c r="K570" s="58">
        <v>45.9</v>
      </c>
      <c r="L570" s="58">
        <v>482</v>
      </c>
      <c r="M570" s="14" t="s">
        <v>78</v>
      </c>
      <c r="N570" s="36">
        <v>43213</v>
      </c>
      <c r="O570" s="64">
        <v>1771.15</v>
      </c>
      <c r="P570" s="64">
        <v>201.73099999999999</v>
      </c>
      <c r="Q570" s="64">
        <v>528.673</v>
      </c>
      <c r="R570" s="70">
        <v>167.49199999999999</v>
      </c>
      <c r="S570" s="64">
        <v>258.68400000000003</v>
      </c>
      <c r="T570" s="64">
        <v>166.916</v>
      </c>
      <c r="U570" s="64">
        <v>187.78</v>
      </c>
      <c r="V570" s="64">
        <v>95.567800000000005</v>
      </c>
      <c r="W570" s="64">
        <v>283.79500000000002</v>
      </c>
      <c r="X570" s="64">
        <v>80.961799999999997</v>
      </c>
      <c r="Y570" s="64">
        <v>184.84800000000001</v>
      </c>
      <c r="Z570" s="64">
        <v>200.017</v>
      </c>
      <c r="AA570" s="64">
        <v>200.017</v>
      </c>
      <c r="AB570" s="45"/>
      <c r="AC570" s="40" t="s">
        <v>66</v>
      </c>
      <c r="AD570" s="60" t="e">
        <v>#N/A</v>
      </c>
      <c r="AE570" s="74" t="e">
        <v>#N/A</v>
      </c>
      <c r="AF570" s="61" t="e">
        <v>#N/A</v>
      </c>
      <c r="AG570" s="86" t="s">
        <v>88</v>
      </c>
      <c r="AH570" s="112">
        <v>-4.08</v>
      </c>
      <c r="AI570" s="112">
        <v>-3.4</v>
      </c>
      <c r="AJ570" s="112">
        <v>3.2</v>
      </c>
      <c r="AK570" s="86">
        <v>0</v>
      </c>
      <c r="AL570" s="86" t="s">
        <v>68</v>
      </c>
      <c r="AM570" s="84" t="s">
        <v>69</v>
      </c>
      <c r="AN570" s="84" t="s">
        <v>70</v>
      </c>
      <c r="AO570" s="82"/>
      <c r="AP570" s="84"/>
      <c r="AQ570" s="84"/>
      <c r="AR570" s="84"/>
      <c r="AS570" s="84"/>
      <c r="AT570" s="84"/>
      <c r="AU570" s="84"/>
      <c r="AV570" s="101"/>
      <c r="AW570" s="84"/>
      <c r="AX570" s="82">
        <v>21</v>
      </c>
      <c r="AY570" s="13">
        <f>Table1[[#This Row],[Surgery Date]]+Table1[[#This Row],[Days Post Injection]]</f>
        <v>43251</v>
      </c>
      <c r="AZ570" s="75">
        <v>717062334</v>
      </c>
      <c r="BA570" s="2" t="s">
        <v>71</v>
      </c>
      <c r="BB570" s="2" t="s">
        <v>71</v>
      </c>
      <c r="BC570" s="2" t="s">
        <v>72</v>
      </c>
      <c r="BD570" s="1" t="s">
        <v>89</v>
      </c>
      <c r="BE570" s="1">
        <v>0.37516701454799478</v>
      </c>
      <c r="BF570" s="1" t="s">
        <v>121</v>
      </c>
      <c r="BG570" s="1">
        <v>0.31868933087740864</v>
      </c>
    </row>
    <row r="571" spans="1:59" ht="12.75" customHeight="1">
      <c r="A571" s="136" t="s">
        <v>883</v>
      </c>
      <c r="B571" s="123">
        <v>42856</v>
      </c>
      <c r="C571" s="123">
        <v>43229</v>
      </c>
      <c r="D571" s="15" t="s">
        <v>924</v>
      </c>
      <c r="E571" s="8" t="s">
        <v>902</v>
      </c>
      <c r="F571" s="11">
        <v>328261</v>
      </c>
      <c r="G571" s="14" t="s">
        <v>120</v>
      </c>
      <c r="H571" s="6">
        <f>Table1[[#This Row],[Surgery Date]]-Table1[[#This Row],[Birth Date]]</f>
        <v>373</v>
      </c>
      <c r="I571" s="19" t="s">
        <v>63</v>
      </c>
      <c r="J571" s="14" t="s">
        <v>925</v>
      </c>
      <c r="K571" s="58">
        <v>31.9</v>
      </c>
      <c r="L571" s="58">
        <v>474.1</v>
      </c>
      <c r="M571" s="14" t="s">
        <v>78</v>
      </c>
      <c r="N571" s="39">
        <v>43223</v>
      </c>
      <c r="O571" s="65">
        <v>2757.35</v>
      </c>
      <c r="P571" s="65">
        <v>274.66500000000002</v>
      </c>
      <c r="Q571" s="65">
        <v>1245.58</v>
      </c>
      <c r="R571" s="70">
        <v>351.30399999999997</v>
      </c>
      <c r="S571" s="65">
        <v>281.00900000000001</v>
      </c>
      <c r="T571" s="65">
        <v>384.11099999999999</v>
      </c>
      <c r="U571" s="65">
        <v>294.11599999999999</v>
      </c>
      <c r="V571" s="65">
        <v>178.77799999999999</v>
      </c>
      <c r="W571" s="65">
        <v>334.23099999999999</v>
      </c>
      <c r="X571" s="65">
        <v>265.85300000000001</v>
      </c>
      <c r="Y571" s="65">
        <v>201.92599999999999</v>
      </c>
      <c r="Z571" s="65">
        <v>94.499300000000005</v>
      </c>
      <c r="AA571" s="65">
        <v>94.499300000000005</v>
      </c>
      <c r="AB571" s="47"/>
      <c r="AC571" s="40" t="s">
        <v>205</v>
      </c>
      <c r="AD571" s="60">
        <v>2</v>
      </c>
      <c r="AE571" s="74">
        <v>0.36699999999999999</v>
      </c>
      <c r="AF571" s="61" t="s">
        <v>206</v>
      </c>
      <c r="AG571" s="84" t="s">
        <v>88</v>
      </c>
      <c r="AH571" s="90">
        <v>-4.03</v>
      </c>
      <c r="AI571" s="90">
        <v>-3.4</v>
      </c>
      <c r="AJ571" s="90">
        <v>3.2</v>
      </c>
      <c r="AK571" s="84">
        <v>0</v>
      </c>
      <c r="AL571" s="84" t="s">
        <v>68</v>
      </c>
      <c r="AM571" s="80" t="s">
        <v>69</v>
      </c>
      <c r="AN571" s="84" t="s">
        <v>70</v>
      </c>
      <c r="AO571" s="82"/>
      <c r="AP571" s="84"/>
      <c r="AQ571" s="84"/>
      <c r="AR571" s="84"/>
      <c r="AS571" s="84"/>
      <c r="AT571" s="84"/>
      <c r="AU571" s="84"/>
      <c r="AV571" s="84"/>
      <c r="AW571" s="88" t="s">
        <v>79</v>
      </c>
      <c r="AX571" s="82">
        <v>21</v>
      </c>
      <c r="AY571" s="51">
        <f>Table1[[#This Row],[Surgery Date]]+Table1[[#This Row],[Days Post Injection]]</f>
        <v>43250</v>
      </c>
      <c r="AZ571" s="75">
        <v>714529987</v>
      </c>
      <c r="BA571" s="2" t="s">
        <v>71</v>
      </c>
      <c r="BB571" s="2" t="s">
        <v>80</v>
      </c>
      <c r="BC571" s="2" t="s">
        <v>80</v>
      </c>
      <c r="BD571" s="1" t="s">
        <v>89</v>
      </c>
      <c r="BE571" s="1">
        <v>0.585284528662396</v>
      </c>
      <c r="BF571" s="1" t="s">
        <v>121</v>
      </c>
      <c r="BG571" s="1">
        <v>0.28477938701694522</v>
      </c>
    </row>
    <row r="572" spans="1:59" ht="12.75" customHeight="1">
      <c r="A572" s="136" t="s">
        <v>883</v>
      </c>
      <c r="B572" s="123">
        <v>42944</v>
      </c>
      <c r="C572" s="123">
        <v>43229</v>
      </c>
      <c r="D572" s="15" t="s">
        <v>926</v>
      </c>
      <c r="E572" s="8" t="s">
        <v>888</v>
      </c>
      <c r="F572" s="11">
        <v>347478</v>
      </c>
      <c r="G572" s="14" t="s">
        <v>62</v>
      </c>
      <c r="H572" s="6">
        <f>Table1[[#This Row],[Surgery Date]]-Table1[[#This Row],[Birth Date]]</f>
        <v>285</v>
      </c>
      <c r="I572" s="14" t="s">
        <v>768</v>
      </c>
      <c r="J572" s="14" t="s">
        <v>889</v>
      </c>
      <c r="K572" s="58">
        <v>26.5</v>
      </c>
      <c r="L572" s="58">
        <v>372.7</v>
      </c>
      <c r="M572" s="14" t="s">
        <v>78</v>
      </c>
      <c r="N572" s="39">
        <v>43223</v>
      </c>
      <c r="O572" s="65">
        <v>5129.8599999999997</v>
      </c>
      <c r="P572" s="65">
        <v>41.800199999999997</v>
      </c>
      <c r="Q572" s="65">
        <v>359.30599999999998</v>
      </c>
      <c r="R572" s="70">
        <v>326.36</v>
      </c>
      <c r="S572" s="65">
        <v>522.64499999999998</v>
      </c>
      <c r="T572" s="65">
        <v>610.89499999999998</v>
      </c>
      <c r="U572" s="65">
        <v>463.613</v>
      </c>
      <c r="V572" s="65">
        <v>553.05799999999999</v>
      </c>
      <c r="W572" s="65">
        <v>404.48899999999998</v>
      </c>
      <c r="X572" s="65">
        <v>533.32899999999995</v>
      </c>
      <c r="Y572" s="65">
        <v>673.05600000000004</v>
      </c>
      <c r="Z572" s="65">
        <v>542.38099999999997</v>
      </c>
      <c r="AA572" s="65">
        <v>542.38099999999997</v>
      </c>
      <c r="AB572" s="47"/>
      <c r="AC572" s="40" t="s">
        <v>148</v>
      </c>
      <c r="AD572" s="60" t="e">
        <v>#N/A</v>
      </c>
      <c r="AE572" s="74" t="e">
        <v>#N/A</v>
      </c>
      <c r="AF572" s="61" t="e">
        <v>#N/A</v>
      </c>
      <c r="AG572" s="86" t="s">
        <v>88</v>
      </c>
      <c r="AH572" s="112">
        <v>-3.8</v>
      </c>
      <c r="AI572" s="112">
        <v>-3.4</v>
      </c>
      <c r="AJ572" s="112">
        <v>3</v>
      </c>
      <c r="AK572" s="86">
        <v>0</v>
      </c>
      <c r="AL572" s="86" t="s">
        <v>68</v>
      </c>
      <c r="AM572" s="84" t="s">
        <v>69</v>
      </c>
      <c r="AN572" s="84" t="s">
        <v>70</v>
      </c>
      <c r="AO572" s="82"/>
      <c r="AP572" s="84"/>
      <c r="AQ572" s="84"/>
      <c r="AR572" s="84"/>
      <c r="AS572" s="84"/>
      <c r="AT572" s="84"/>
      <c r="AU572" s="84"/>
      <c r="AV572" s="101"/>
      <c r="AW572" s="88" t="s">
        <v>79</v>
      </c>
      <c r="AX572" s="82">
        <v>21</v>
      </c>
      <c r="AY572" s="51">
        <f>Table1[[#This Row],[Surgery Date]]+Table1[[#This Row],[Days Post Injection]]</f>
        <v>43250</v>
      </c>
      <c r="AZ572" s="75">
        <v>716776198</v>
      </c>
      <c r="BA572" s="2" t="s">
        <v>71</v>
      </c>
      <c r="BB572" s="2" t="s">
        <v>71</v>
      </c>
      <c r="BC572" s="2" t="s">
        <v>71</v>
      </c>
      <c r="BD572" s="1" t="s">
        <v>89</v>
      </c>
      <c r="BE572" s="1">
        <v>0.47324811828348162</v>
      </c>
      <c r="BF572" s="1" t="s">
        <v>98</v>
      </c>
      <c r="BG572" s="1">
        <v>0.25461973388308518</v>
      </c>
    </row>
    <row r="573" spans="1:59" ht="12.75" customHeight="1">
      <c r="A573" s="136" t="s">
        <v>883</v>
      </c>
      <c r="B573" s="123">
        <v>42849</v>
      </c>
      <c r="C573" s="123">
        <v>43236</v>
      </c>
      <c r="D573" s="15" t="s">
        <v>927</v>
      </c>
      <c r="E573" s="26" t="s">
        <v>894</v>
      </c>
      <c r="F573" s="11">
        <v>327222</v>
      </c>
      <c r="G573" s="14" t="s">
        <v>120</v>
      </c>
      <c r="H573" s="6">
        <f>Table1[[#This Row],[Surgery Date]]-Table1[[#This Row],[Birth Date]]</f>
        <v>387</v>
      </c>
      <c r="I573" s="19" t="s">
        <v>63</v>
      </c>
      <c r="J573" s="14" t="s">
        <v>895</v>
      </c>
      <c r="K573" s="58">
        <v>27.8</v>
      </c>
      <c r="L573" s="58">
        <v>470.4</v>
      </c>
      <c r="M573" s="14" t="s">
        <v>78</v>
      </c>
      <c r="N573" s="39">
        <v>43223</v>
      </c>
      <c r="O573" s="65">
        <v>2484.9499999999998</v>
      </c>
      <c r="P573" s="65">
        <v>266.33199999999999</v>
      </c>
      <c r="Q573" s="65">
        <v>997.18</v>
      </c>
      <c r="R573" s="70">
        <v>349.63799999999998</v>
      </c>
      <c r="S573" s="65">
        <v>234.66800000000001</v>
      </c>
      <c r="T573" s="65">
        <v>291.99099999999999</v>
      </c>
      <c r="U573" s="65">
        <v>217.89599999999999</v>
      </c>
      <c r="V573" s="65">
        <v>273.87200000000001</v>
      </c>
      <c r="W573" s="65">
        <v>184.71199999999999</v>
      </c>
      <c r="X573" s="65">
        <v>197.953</v>
      </c>
      <c r="Y573" s="65">
        <v>288.23</v>
      </c>
      <c r="Z573" s="65">
        <v>119.077</v>
      </c>
      <c r="AA573" s="65">
        <v>119.077</v>
      </c>
      <c r="AB573" s="47"/>
      <c r="AC573" s="40" t="s">
        <v>334</v>
      </c>
      <c r="AD573" s="60">
        <v>2</v>
      </c>
      <c r="AE573" s="74">
        <v>0.17499999999999999</v>
      </c>
      <c r="AF573" s="61" t="s">
        <v>206</v>
      </c>
      <c r="AG573" s="84" t="s">
        <v>106</v>
      </c>
      <c r="AH573" s="90">
        <v>0.62</v>
      </c>
      <c r="AI573" s="90">
        <v>-0.02</v>
      </c>
      <c r="AJ573" s="90">
        <v>3.4</v>
      </c>
      <c r="AK573" s="84">
        <v>0</v>
      </c>
      <c r="AL573" s="84" t="s">
        <v>68</v>
      </c>
      <c r="AM573" s="84" t="s">
        <v>69</v>
      </c>
      <c r="AN573" s="84" t="s">
        <v>70</v>
      </c>
      <c r="AO573" s="82"/>
      <c r="AP573" s="84"/>
      <c r="AQ573" s="84"/>
      <c r="AR573" s="84"/>
      <c r="AS573" s="84"/>
      <c r="AT573" s="84"/>
      <c r="AU573" s="84"/>
      <c r="AV573" s="84"/>
      <c r="AW573" s="84"/>
      <c r="AX573" s="82">
        <v>21</v>
      </c>
      <c r="AY573" s="51">
        <f>Table1[[#This Row],[Surgery Date]]+Table1[[#This Row],[Days Post Injection]]</f>
        <v>43257</v>
      </c>
      <c r="AZ573" s="75">
        <v>715062001</v>
      </c>
      <c r="BA573" s="2" t="s">
        <v>71</v>
      </c>
      <c r="BB573" s="2" t="s">
        <v>80</v>
      </c>
      <c r="BC573" s="2" t="s">
        <v>72</v>
      </c>
      <c r="BD573" s="1" t="s">
        <v>108</v>
      </c>
      <c r="BE573" s="1">
        <v>0.3396949492767804</v>
      </c>
      <c r="BF573" s="1" t="s">
        <v>928</v>
      </c>
      <c r="BG573" s="1">
        <v>0.21579955367446751</v>
      </c>
    </row>
    <row r="574" spans="1:59" ht="12.75" customHeight="1">
      <c r="A574" s="136" t="s">
        <v>883</v>
      </c>
      <c r="B574" s="123">
        <v>42944</v>
      </c>
      <c r="C574" s="123">
        <v>43236</v>
      </c>
      <c r="D574" s="15" t="s">
        <v>929</v>
      </c>
      <c r="E574" s="8" t="s">
        <v>888</v>
      </c>
      <c r="F574" s="11">
        <v>347464</v>
      </c>
      <c r="G574" s="14" t="s">
        <v>120</v>
      </c>
      <c r="H574" s="6">
        <f>Table1[[#This Row],[Surgery Date]]-Table1[[#This Row],[Birth Date]]</f>
        <v>292</v>
      </c>
      <c r="I574" s="14" t="s">
        <v>768</v>
      </c>
      <c r="J574" s="14" t="s">
        <v>889</v>
      </c>
      <c r="K574" s="58">
        <v>21.5</v>
      </c>
      <c r="L574" s="58">
        <v>343.4</v>
      </c>
      <c r="M574" s="14" t="s">
        <v>78</v>
      </c>
      <c r="N574" s="39">
        <v>43223</v>
      </c>
      <c r="O574" s="65">
        <v>3549.38</v>
      </c>
      <c r="P574" s="65">
        <v>57.733600000000003</v>
      </c>
      <c r="Q574" s="65">
        <v>335.64</v>
      </c>
      <c r="R574" s="70">
        <v>25.5684</v>
      </c>
      <c r="S574" s="65">
        <v>111.36499999999999</v>
      </c>
      <c r="T574" s="65">
        <v>151.29599999999999</v>
      </c>
      <c r="U574" s="65">
        <v>288.17</v>
      </c>
      <c r="V574" s="65">
        <v>404.95299999999997</v>
      </c>
      <c r="W574" s="65">
        <v>309.72699999999998</v>
      </c>
      <c r="X574" s="65">
        <v>368.57100000000003</v>
      </c>
      <c r="Y574" s="65">
        <v>564.90300000000002</v>
      </c>
      <c r="Z574" s="65">
        <v>690.76599999999996</v>
      </c>
      <c r="AA574" s="65">
        <v>690.76599999999996</v>
      </c>
      <c r="AB574" s="47"/>
      <c r="AC574" s="40" t="s">
        <v>205</v>
      </c>
      <c r="AD574" s="60">
        <v>1</v>
      </c>
      <c r="AE574" s="74">
        <v>0.79200000000000004</v>
      </c>
      <c r="AF574" s="61" t="s">
        <v>206</v>
      </c>
      <c r="AG574" s="86" t="s">
        <v>88</v>
      </c>
      <c r="AH574" s="112">
        <v>-3.6</v>
      </c>
      <c r="AI574" s="112">
        <v>-3.4</v>
      </c>
      <c r="AJ574" s="112">
        <v>3</v>
      </c>
      <c r="AK574" s="86">
        <v>0</v>
      </c>
      <c r="AL574" s="86" t="s">
        <v>68</v>
      </c>
      <c r="AM574" s="84" t="s">
        <v>69</v>
      </c>
      <c r="AN574" s="84" t="s">
        <v>70</v>
      </c>
      <c r="AO574" s="82"/>
      <c r="AP574" s="84"/>
      <c r="AQ574" s="84"/>
      <c r="AR574" s="84"/>
      <c r="AS574" s="84"/>
      <c r="AT574" s="84"/>
      <c r="AU574" s="84"/>
      <c r="AV574" s="101"/>
      <c r="AW574" s="88" t="s">
        <v>79</v>
      </c>
      <c r="AX574" s="82">
        <v>21</v>
      </c>
      <c r="AY574" s="51">
        <f>Table1[[#This Row],[Surgery Date]]+Table1[[#This Row],[Days Post Injection]]</f>
        <v>43257</v>
      </c>
      <c r="AZ574" s="75">
        <v>720257201</v>
      </c>
      <c r="BA574" s="2" t="s">
        <v>71</v>
      </c>
      <c r="BB574" s="2" t="s">
        <v>71</v>
      </c>
      <c r="BC574" s="2" t="s">
        <v>71</v>
      </c>
      <c r="BD574" s="1" t="s">
        <v>98</v>
      </c>
      <c r="BE574" s="1">
        <v>0.72541220804116424</v>
      </c>
      <c r="BF574" s="1" t="s">
        <v>89</v>
      </c>
      <c r="BG574" s="1">
        <v>9.0213583208999637E-2</v>
      </c>
    </row>
    <row r="575" spans="1:59" ht="12.75" customHeight="1">
      <c r="A575" s="136" t="s">
        <v>883</v>
      </c>
      <c r="B575" s="123">
        <v>42944</v>
      </c>
      <c r="C575" s="123">
        <v>43236</v>
      </c>
      <c r="D575" s="15" t="s">
        <v>930</v>
      </c>
      <c r="E575" s="26" t="s">
        <v>902</v>
      </c>
      <c r="F575" s="11">
        <v>347465</v>
      </c>
      <c r="G575" s="14" t="s">
        <v>120</v>
      </c>
      <c r="H575" s="6">
        <f>Table1[[#This Row],[Surgery Date]]-Table1[[#This Row],[Birth Date]]</f>
        <v>292</v>
      </c>
      <c r="I575" s="14" t="s">
        <v>768</v>
      </c>
      <c r="J575" s="14" t="s">
        <v>903</v>
      </c>
      <c r="K575" s="58">
        <v>38.700000000000003</v>
      </c>
      <c r="L575" s="58">
        <v>451.8</v>
      </c>
      <c r="M575" s="14" t="s">
        <v>78</v>
      </c>
      <c r="N575" s="39">
        <v>43223</v>
      </c>
      <c r="O575" s="65">
        <v>1866.45</v>
      </c>
      <c r="P575" s="65">
        <v>61.067</v>
      </c>
      <c r="Q575" s="65">
        <v>316.19900000000001</v>
      </c>
      <c r="R575" s="70">
        <v>479.03500000000003</v>
      </c>
      <c r="S575" s="65">
        <v>298.80799999999999</v>
      </c>
      <c r="T575" s="65">
        <v>111.801</v>
      </c>
      <c r="U575" s="65">
        <v>184.489</v>
      </c>
      <c r="V575" s="65">
        <v>198.16</v>
      </c>
      <c r="W575" s="65">
        <v>91.689400000000006</v>
      </c>
      <c r="X575" s="65">
        <v>66.956999999999994</v>
      </c>
      <c r="Y575" s="65">
        <v>167.565</v>
      </c>
      <c r="Z575" s="65">
        <v>125.533</v>
      </c>
      <c r="AA575" s="65">
        <v>125.533</v>
      </c>
      <c r="AB575" s="47" t="s">
        <v>136</v>
      </c>
      <c r="AC575" s="40" t="s">
        <v>148</v>
      </c>
      <c r="AD575" s="60">
        <v>2</v>
      </c>
      <c r="AE575" s="74">
        <v>1.5919999999999901</v>
      </c>
      <c r="AF575" s="61">
        <v>416.20659208697703</v>
      </c>
      <c r="AG575" s="86" t="s">
        <v>88</v>
      </c>
      <c r="AH575" s="112">
        <v>-4.3</v>
      </c>
      <c r="AI575" s="112">
        <v>-3.4</v>
      </c>
      <c r="AJ575" s="112">
        <v>3.2</v>
      </c>
      <c r="AK575" s="86">
        <v>0</v>
      </c>
      <c r="AL575" s="86" t="s">
        <v>68</v>
      </c>
      <c r="AM575" s="84" t="s">
        <v>69</v>
      </c>
      <c r="AN575" s="84" t="s">
        <v>70</v>
      </c>
      <c r="AO575" s="82"/>
      <c r="AP575" s="84"/>
      <c r="AQ575" s="84"/>
      <c r="AR575" s="84"/>
      <c r="AS575" s="84"/>
      <c r="AT575" s="84"/>
      <c r="AU575" s="84"/>
      <c r="AV575" s="101"/>
      <c r="AW575" s="88" t="s">
        <v>79</v>
      </c>
      <c r="AX575" s="82">
        <v>21</v>
      </c>
      <c r="AY575" s="51">
        <f>Table1[[#This Row],[Surgery Date]]+Table1[[#This Row],[Days Post Injection]]</f>
        <v>43257</v>
      </c>
      <c r="AZ575" s="75">
        <v>893397114</v>
      </c>
      <c r="BA575" s="2" t="s">
        <v>71</v>
      </c>
      <c r="BB575" s="2" t="s">
        <v>71</v>
      </c>
      <c r="BC575" s="2" t="s">
        <v>71</v>
      </c>
      <c r="BD575" s="1" t="s">
        <v>89</v>
      </c>
      <c r="BE575" s="1">
        <v>0.3530572493573122</v>
      </c>
      <c r="BF575" s="1" t="s">
        <v>121</v>
      </c>
      <c r="BG575" s="1">
        <v>0.34452425766414163</v>
      </c>
    </row>
    <row r="576" spans="1:59" ht="12.75" customHeight="1">
      <c r="A576" s="136" t="s">
        <v>883</v>
      </c>
      <c r="B576" s="123">
        <v>42860</v>
      </c>
      <c r="C576" s="123">
        <v>43243</v>
      </c>
      <c r="D576" s="15" t="s">
        <v>931</v>
      </c>
      <c r="E576" s="26" t="s">
        <v>902</v>
      </c>
      <c r="F576" s="11">
        <v>329326</v>
      </c>
      <c r="G576" s="14" t="s">
        <v>120</v>
      </c>
      <c r="H576" s="6">
        <f>Table1[[#This Row],[Surgery Date]]-Table1[[#This Row],[Birth Date]]</f>
        <v>383</v>
      </c>
      <c r="I576" s="19" t="s">
        <v>63</v>
      </c>
      <c r="J576" s="14" t="s">
        <v>903</v>
      </c>
      <c r="K576" s="58">
        <v>51.7</v>
      </c>
      <c r="L576" s="58">
        <v>511.2</v>
      </c>
      <c r="M576" s="14" t="s">
        <v>78</v>
      </c>
      <c r="N576" s="39">
        <v>43223</v>
      </c>
      <c r="O576" s="65">
        <v>1541.51</v>
      </c>
      <c r="P576" s="65">
        <v>168.59800000000001</v>
      </c>
      <c r="Q576" s="65">
        <v>427.90800000000002</v>
      </c>
      <c r="R576" s="70">
        <v>443.29</v>
      </c>
      <c r="S576" s="65">
        <v>174.578</v>
      </c>
      <c r="T576" s="65">
        <v>186.51499999999999</v>
      </c>
      <c r="U576" s="65">
        <v>46.734400000000001</v>
      </c>
      <c r="V576" s="65">
        <v>186.87</v>
      </c>
      <c r="W576" s="65">
        <v>125.67</v>
      </c>
      <c r="X576" s="65">
        <v>106.292</v>
      </c>
      <c r="Y576" s="65">
        <v>64.215000000000003</v>
      </c>
      <c r="Z576" s="65">
        <v>50.631</v>
      </c>
      <c r="AA576" s="65">
        <v>50.631</v>
      </c>
      <c r="AB576" s="47" t="s">
        <v>136</v>
      </c>
      <c r="AC576" s="40" t="s">
        <v>148</v>
      </c>
      <c r="AD576" s="60">
        <v>2</v>
      </c>
      <c r="AE576" s="74">
        <v>1.5659999999999901</v>
      </c>
      <c r="AF576" s="61">
        <v>409.30633559722901</v>
      </c>
      <c r="AG576" s="84" t="s">
        <v>114</v>
      </c>
      <c r="AH576" s="92">
        <v>-3.28</v>
      </c>
      <c r="AI576" s="92">
        <v>-1.06</v>
      </c>
      <c r="AJ576" s="92">
        <v>1.17</v>
      </c>
      <c r="AK576" s="87">
        <v>0</v>
      </c>
      <c r="AL576" s="80" t="s">
        <v>68</v>
      </c>
      <c r="AM576" s="84" t="s">
        <v>69</v>
      </c>
      <c r="AN576" s="84" t="s">
        <v>70</v>
      </c>
      <c r="AO576" s="82"/>
      <c r="AP576" s="84"/>
      <c r="AQ576" s="84"/>
      <c r="AR576" s="84"/>
      <c r="AS576" s="84"/>
      <c r="AT576" s="84"/>
      <c r="AU576" s="84"/>
      <c r="AV576" s="101"/>
      <c r="AW576" s="88" t="s">
        <v>79</v>
      </c>
      <c r="AX576" s="82">
        <v>21</v>
      </c>
      <c r="AY576" s="51">
        <f>Table1[[#This Row],[Surgery Date]]+Table1[[#This Row],[Days Post Injection]]</f>
        <v>43264</v>
      </c>
      <c r="AZ576" s="75">
        <v>893396383</v>
      </c>
      <c r="BA576" s="2" t="s">
        <v>71</v>
      </c>
      <c r="BB576" s="2" t="s">
        <v>71</v>
      </c>
      <c r="BC576" s="2" t="s">
        <v>71</v>
      </c>
      <c r="BD576" s="1" t="s">
        <v>115</v>
      </c>
      <c r="BE576" s="1">
        <v>0.87357860238132579</v>
      </c>
      <c r="BF576" s="1" t="s">
        <v>74</v>
      </c>
      <c r="BG576" s="1">
        <v>6.0265327390203453E-2</v>
      </c>
    </row>
    <row r="577" spans="1:59" ht="12.75" customHeight="1">
      <c r="A577" s="136" t="s">
        <v>883</v>
      </c>
      <c r="B577" s="123">
        <v>42860</v>
      </c>
      <c r="C577" s="123">
        <v>43243</v>
      </c>
      <c r="D577" s="15" t="s">
        <v>932</v>
      </c>
      <c r="E577" s="26" t="s">
        <v>891</v>
      </c>
      <c r="F577" s="11">
        <v>329325</v>
      </c>
      <c r="G577" s="14" t="s">
        <v>120</v>
      </c>
      <c r="H577" s="6">
        <f>Table1[[#This Row],[Surgery Date]]-Table1[[#This Row],[Birth Date]]</f>
        <v>383</v>
      </c>
      <c r="I577" s="19" t="s">
        <v>63</v>
      </c>
      <c r="J577" s="8" t="s">
        <v>892</v>
      </c>
      <c r="K577" s="56">
        <v>34.1</v>
      </c>
      <c r="L577" s="56">
        <v>469.6</v>
      </c>
      <c r="M577" s="8" t="s">
        <v>78</v>
      </c>
      <c r="N577" s="39">
        <v>43223</v>
      </c>
      <c r="O577" s="65">
        <v>1602.71</v>
      </c>
      <c r="P577" s="65">
        <v>243.001</v>
      </c>
      <c r="Q577" s="65">
        <v>442.911</v>
      </c>
      <c r="R577" s="70">
        <v>402.84300000000002</v>
      </c>
      <c r="S577" s="65">
        <v>106.929</v>
      </c>
      <c r="T577" s="65">
        <v>93.268299999999996</v>
      </c>
      <c r="U577" s="65">
        <v>133.64500000000001</v>
      </c>
      <c r="V577" s="65">
        <v>174.08799999999999</v>
      </c>
      <c r="W577" s="65">
        <v>177.80600000000001</v>
      </c>
      <c r="X577" s="65">
        <v>23.272099999999998</v>
      </c>
      <c r="Y577" s="65">
        <v>55.075899999999997</v>
      </c>
      <c r="Z577" s="65">
        <v>274.91000000000003</v>
      </c>
      <c r="AA577" s="65">
        <v>274.91000000000003</v>
      </c>
      <c r="AB577" s="47"/>
      <c r="AC577" s="40" t="s">
        <v>66</v>
      </c>
      <c r="AD577" s="60" t="e">
        <v>#N/A</v>
      </c>
      <c r="AE577" s="74" t="e">
        <v>#N/A</v>
      </c>
      <c r="AF577" s="61" t="e">
        <v>#N/A</v>
      </c>
      <c r="AG577" s="86" t="s">
        <v>88</v>
      </c>
      <c r="AH577" s="112">
        <v>-4.32</v>
      </c>
      <c r="AI577" s="112">
        <v>-3.4</v>
      </c>
      <c r="AJ577" s="112">
        <v>3.2</v>
      </c>
      <c r="AK577" s="86">
        <v>0</v>
      </c>
      <c r="AL577" s="86" t="s">
        <v>68</v>
      </c>
      <c r="AM577" s="84" t="s">
        <v>69</v>
      </c>
      <c r="AN577" s="84" t="s">
        <v>70</v>
      </c>
      <c r="AO577" s="81"/>
      <c r="AP577" s="110"/>
      <c r="AQ577" s="110"/>
      <c r="AR577" s="110"/>
      <c r="AS577" s="111"/>
      <c r="AT577" s="86"/>
      <c r="AU577" s="86"/>
      <c r="AV577" s="86"/>
      <c r="AW577" s="88" t="s">
        <v>79</v>
      </c>
      <c r="AX577" s="82">
        <v>21</v>
      </c>
      <c r="AY577" s="51">
        <f>Table1[[#This Row],[Surgery Date]]+Table1[[#This Row],[Days Post Injection]]</f>
        <v>43264</v>
      </c>
      <c r="AZ577" s="75">
        <v>720662663</v>
      </c>
      <c r="BA577" s="2" t="s">
        <v>71</v>
      </c>
      <c r="BB577" s="2" t="s">
        <v>71</v>
      </c>
      <c r="BC577" s="2" t="s">
        <v>71</v>
      </c>
      <c r="BD577" s="1" t="s">
        <v>89</v>
      </c>
      <c r="BE577" s="1">
        <v>0.93984082947327363</v>
      </c>
      <c r="BF577" s="1" t="s">
        <v>121</v>
      </c>
      <c r="BG577" s="1">
        <v>4.3117244522531045E-2</v>
      </c>
    </row>
    <row r="578" spans="1:59" ht="12" customHeight="1">
      <c r="A578" s="136" t="s">
        <v>883</v>
      </c>
      <c r="B578" s="123">
        <v>42875</v>
      </c>
      <c r="C578" s="123">
        <v>43250</v>
      </c>
      <c r="D578" s="15" t="s">
        <v>933</v>
      </c>
      <c r="E578" s="8" t="s">
        <v>888</v>
      </c>
      <c r="F578" s="11">
        <v>333141</v>
      </c>
      <c r="G578" s="14" t="s">
        <v>62</v>
      </c>
      <c r="H578" s="6">
        <f>Table1[[#This Row],[Surgery Date]]-Table1[[#This Row],[Birth Date]]</f>
        <v>375</v>
      </c>
      <c r="I578" s="19" t="s">
        <v>63</v>
      </c>
      <c r="J578" s="14" t="s">
        <v>889</v>
      </c>
      <c r="K578" s="58">
        <v>32</v>
      </c>
      <c r="L578" s="58">
        <v>464.8</v>
      </c>
      <c r="M578" s="14" t="s">
        <v>78</v>
      </c>
      <c r="N578" s="39">
        <v>43223</v>
      </c>
      <c r="O578" s="65">
        <v>2143.85</v>
      </c>
      <c r="P578" s="65">
        <v>258.00099999999998</v>
      </c>
      <c r="Q578" s="65">
        <v>855.197</v>
      </c>
      <c r="R578" s="70">
        <v>605.76700000000005</v>
      </c>
      <c r="S578" s="65">
        <v>315.666</v>
      </c>
      <c r="T578" s="65">
        <v>277.77</v>
      </c>
      <c r="U578" s="65">
        <v>77.173199999999994</v>
      </c>
      <c r="V578" s="65">
        <v>145.39500000000001</v>
      </c>
      <c r="W578" s="65">
        <v>182.92400000000001</v>
      </c>
      <c r="X578" s="65">
        <v>70.019800000000004</v>
      </c>
      <c r="Y578" s="65">
        <v>198.173</v>
      </c>
      <c r="Z578" s="65">
        <v>76.466700000000003</v>
      </c>
      <c r="AA578" s="65">
        <v>76.466700000000003</v>
      </c>
      <c r="AB578" s="47"/>
      <c r="AC578" s="40" t="s">
        <v>205</v>
      </c>
      <c r="AD578" s="60">
        <v>4</v>
      </c>
      <c r="AE578" s="74">
        <v>3.339</v>
      </c>
      <c r="AF578" s="61" t="s">
        <v>352</v>
      </c>
      <c r="AG578" s="84" t="s">
        <v>106</v>
      </c>
      <c r="AH578" s="90">
        <v>0.5</v>
      </c>
      <c r="AI578" s="90">
        <v>-0.02</v>
      </c>
      <c r="AJ578" s="90">
        <v>3.1</v>
      </c>
      <c r="AK578" s="84">
        <v>0</v>
      </c>
      <c r="AL578" s="84" t="s">
        <v>68</v>
      </c>
      <c r="AM578" s="84" t="s">
        <v>69</v>
      </c>
      <c r="AN578" s="84" t="s">
        <v>70</v>
      </c>
      <c r="AO578" s="82"/>
      <c r="AP578" s="84"/>
      <c r="AQ578" s="84"/>
      <c r="AR578" s="84"/>
      <c r="AS578" s="84"/>
      <c r="AT578" s="84"/>
      <c r="AU578" s="84"/>
      <c r="AV578" s="101"/>
      <c r="AW578" s="88" t="s">
        <v>79</v>
      </c>
      <c r="AX578" s="82">
        <v>21</v>
      </c>
      <c r="AY578" s="51">
        <f>Table1[[#This Row],[Surgery Date]]+Table1[[#This Row],[Days Post Injection]]</f>
        <v>43271</v>
      </c>
      <c r="AZ578" s="75">
        <v>717061205</v>
      </c>
      <c r="BA578" s="2" t="s">
        <v>71</v>
      </c>
      <c r="BB578" s="2" t="s">
        <v>71</v>
      </c>
      <c r="BC578" s="2" t="s">
        <v>71</v>
      </c>
      <c r="BD578" s="1" t="s">
        <v>110</v>
      </c>
      <c r="BE578" s="1">
        <v>0.36488528566953626</v>
      </c>
      <c r="BF578" s="1" t="s">
        <v>934</v>
      </c>
      <c r="BG578" s="1">
        <v>0.36056435385935265</v>
      </c>
    </row>
    <row r="579" spans="1:59" ht="12.75" customHeight="1">
      <c r="A579" s="136" t="s">
        <v>883</v>
      </c>
      <c r="B579" s="123">
        <v>42856</v>
      </c>
      <c r="C579" s="123">
        <v>43259</v>
      </c>
      <c r="D579" s="15" t="s">
        <v>935</v>
      </c>
      <c r="E579" s="8" t="s">
        <v>913</v>
      </c>
      <c r="F579" s="11">
        <v>328264</v>
      </c>
      <c r="G579" s="14" t="s">
        <v>120</v>
      </c>
      <c r="H579" s="6">
        <f>Table1[[#This Row],[Surgery Date]]-Table1[[#This Row],[Birth Date]]</f>
        <v>403</v>
      </c>
      <c r="I579" s="19" t="s">
        <v>63</v>
      </c>
      <c r="J579" s="14" t="s">
        <v>914</v>
      </c>
      <c r="K579" s="58">
        <v>25.9</v>
      </c>
      <c r="L579" s="58">
        <v>482.7</v>
      </c>
      <c r="M579" s="14" t="s">
        <v>78</v>
      </c>
      <c r="N579" s="39">
        <v>43223</v>
      </c>
      <c r="O579" s="65">
        <v>2950.13</v>
      </c>
      <c r="P579" s="65">
        <v>180.06800000000001</v>
      </c>
      <c r="Q579" s="65">
        <v>1051.2</v>
      </c>
      <c r="R579" s="70">
        <v>345.43900000000002</v>
      </c>
      <c r="S579" s="65">
        <v>348.85899999999998</v>
      </c>
      <c r="T579" s="65">
        <v>347.45299999999997</v>
      </c>
      <c r="U579" s="65">
        <v>396.08100000000002</v>
      </c>
      <c r="V579" s="65">
        <v>298.91500000000002</v>
      </c>
      <c r="W579" s="65">
        <v>185.63300000000001</v>
      </c>
      <c r="X579" s="65">
        <v>317.62200000000001</v>
      </c>
      <c r="Y579" s="65">
        <v>191.733</v>
      </c>
      <c r="Z579" s="65">
        <v>191.958</v>
      </c>
      <c r="AA579" s="65">
        <v>191.958</v>
      </c>
      <c r="AB579" s="47"/>
      <c r="AC579" s="40" t="s">
        <v>66</v>
      </c>
      <c r="AD579" s="60" t="e">
        <v>#N/A</v>
      </c>
      <c r="AE579" s="74" t="e">
        <v>#N/A</v>
      </c>
      <c r="AF579" s="61" t="e">
        <v>#N/A</v>
      </c>
      <c r="AG579" s="84" t="s">
        <v>88</v>
      </c>
      <c r="AH579" s="90">
        <v>-4.72</v>
      </c>
      <c r="AI579" s="94">
        <v>-3.4</v>
      </c>
      <c r="AJ579" s="90">
        <v>3.2</v>
      </c>
      <c r="AK579" s="84">
        <v>0</v>
      </c>
      <c r="AL579" s="84" t="s">
        <v>68</v>
      </c>
      <c r="AM579" s="84" t="s">
        <v>69</v>
      </c>
      <c r="AN579" s="84" t="s">
        <v>70</v>
      </c>
      <c r="AO579" s="82"/>
      <c r="AP579" s="84"/>
      <c r="AQ579" s="100"/>
      <c r="AR579" s="84"/>
      <c r="AS579" s="84"/>
      <c r="AT579" s="84"/>
      <c r="AU579" s="84"/>
      <c r="AV579" s="101"/>
      <c r="AW579" s="87"/>
      <c r="AX579" s="82">
        <v>21</v>
      </c>
      <c r="AY579" s="51">
        <f>Table1[[#This Row],[Surgery Date]]+Table1[[#This Row],[Days Post Injection]]</f>
        <v>43280</v>
      </c>
      <c r="AZ579" s="75">
        <v>722337416</v>
      </c>
      <c r="BA579" s="2" t="s">
        <v>71</v>
      </c>
      <c r="BB579" s="2" t="s">
        <v>71</v>
      </c>
      <c r="BC579" s="2" t="s">
        <v>72</v>
      </c>
      <c r="BD579" s="1" t="s">
        <v>90</v>
      </c>
      <c r="BE579" s="1">
        <v>0.60962743083704485</v>
      </c>
      <c r="BF579" s="1" t="s">
        <v>89</v>
      </c>
      <c r="BG579" s="1">
        <v>0.39036110866311718</v>
      </c>
    </row>
    <row r="580" spans="1:59" ht="12.75" customHeight="1">
      <c r="A580" s="136" t="s">
        <v>883</v>
      </c>
      <c r="B580" s="123">
        <v>43067</v>
      </c>
      <c r="C580" s="123">
        <v>43250</v>
      </c>
      <c r="D580" s="15" t="s">
        <v>936</v>
      </c>
      <c r="E580" s="8" t="s">
        <v>885</v>
      </c>
      <c r="F580" s="11">
        <v>369859</v>
      </c>
      <c r="G580" s="14" t="s">
        <v>120</v>
      </c>
      <c r="H580" s="6">
        <f>Table1[[#This Row],[Surgery Date]]-Table1[[#This Row],[Birth Date]]</f>
        <v>183</v>
      </c>
      <c r="I580" s="14" t="s">
        <v>787</v>
      </c>
      <c r="J580" s="14" t="s">
        <v>886</v>
      </c>
      <c r="K580" s="58">
        <v>25.5</v>
      </c>
      <c r="L580" s="58">
        <v>476.2</v>
      </c>
      <c r="M580" s="14" t="s">
        <v>78</v>
      </c>
      <c r="N580" s="39">
        <v>43251</v>
      </c>
      <c r="O580" s="65">
        <v>2116.2800000000002</v>
      </c>
      <c r="P580" s="65">
        <v>126.867</v>
      </c>
      <c r="Q580" s="65">
        <v>663.84799999999996</v>
      </c>
      <c r="R580" s="70">
        <v>479.23399999999998</v>
      </c>
      <c r="S580" s="65">
        <v>299.87400000000002</v>
      </c>
      <c r="T580" s="65">
        <v>203.65799999999999</v>
      </c>
      <c r="U580" s="65">
        <v>234.73099999999999</v>
      </c>
      <c r="V580" s="65">
        <v>201.19200000000001</v>
      </c>
      <c r="W580" s="65">
        <v>159.65899999999999</v>
      </c>
      <c r="X580" s="65">
        <v>175.774</v>
      </c>
      <c r="Y580" s="65">
        <v>161.45599999999999</v>
      </c>
      <c r="Z580" s="65">
        <v>65.703999999999994</v>
      </c>
      <c r="AA580" s="65">
        <v>65.703999999999994</v>
      </c>
      <c r="AB580" s="47"/>
      <c r="AC580" s="40" t="s">
        <v>66</v>
      </c>
      <c r="AD580" s="60" t="e">
        <v>#N/A</v>
      </c>
      <c r="AE580" s="74" t="e">
        <v>#N/A</v>
      </c>
      <c r="AF580" s="61" t="e">
        <v>#N/A</v>
      </c>
      <c r="AG580" s="86" t="s">
        <v>88</v>
      </c>
      <c r="AH580" s="112">
        <v>-3.6</v>
      </c>
      <c r="AI580" s="112">
        <v>-3.4</v>
      </c>
      <c r="AJ580" s="112">
        <v>3</v>
      </c>
      <c r="AK580" s="86">
        <v>0</v>
      </c>
      <c r="AL580" s="86" t="s">
        <v>68</v>
      </c>
      <c r="AM580" s="84" t="s">
        <v>69</v>
      </c>
      <c r="AN580" s="84" t="s">
        <v>70</v>
      </c>
      <c r="AO580" s="132"/>
      <c r="AP580" s="130"/>
      <c r="AQ580" s="133"/>
      <c r="AR580" s="130"/>
      <c r="AS580" s="130"/>
      <c r="AT580" s="130"/>
      <c r="AU580" s="130"/>
      <c r="AV580" s="134"/>
      <c r="AW580" s="88" t="s">
        <v>79</v>
      </c>
      <c r="AX580" s="82">
        <v>21</v>
      </c>
      <c r="AY580" s="51">
        <f>Table1[[#This Row],[Surgery Date]]+Table1[[#This Row],[Days Post Injection]]</f>
        <v>43271</v>
      </c>
      <c r="AZ580" s="75">
        <v>720261183</v>
      </c>
      <c r="BA580" s="2" t="s">
        <v>71</v>
      </c>
      <c r="BB580" s="2" t="s">
        <v>71</v>
      </c>
      <c r="BC580" s="2" t="s">
        <v>72</v>
      </c>
      <c r="BD580" s="1" t="s">
        <v>86</v>
      </c>
      <c r="BE580" s="1">
        <v>0.67906944696758031</v>
      </c>
      <c r="BF580" s="1" t="s">
        <v>314</v>
      </c>
      <c r="BG580" s="1">
        <v>0.15257136001793867</v>
      </c>
    </row>
    <row r="581" spans="1:59" ht="12.75" customHeight="1">
      <c r="A581" s="136" t="s">
        <v>883</v>
      </c>
      <c r="B581" s="123">
        <v>43073</v>
      </c>
      <c r="C581" s="123">
        <v>43250</v>
      </c>
      <c r="D581" s="15" t="s">
        <v>937</v>
      </c>
      <c r="E581" s="8" t="s">
        <v>891</v>
      </c>
      <c r="F581" s="11">
        <v>371043</v>
      </c>
      <c r="G581" s="14" t="s">
        <v>120</v>
      </c>
      <c r="H581" s="6">
        <f>Table1[[#This Row],[Surgery Date]]-Table1[[#This Row],[Birth Date]]</f>
        <v>177</v>
      </c>
      <c r="I581" s="14" t="s">
        <v>787</v>
      </c>
      <c r="J581" s="14" t="s">
        <v>938</v>
      </c>
      <c r="K581" s="58">
        <v>23.3</v>
      </c>
      <c r="L581" s="58">
        <v>451.1</v>
      </c>
      <c r="M581" s="14" t="s">
        <v>78</v>
      </c>
      <c r="N581" s="39">
        <v>43251</v>
      </c>
      <c r="O581" s="65">
        <v>2293.8000000000002</v>
      </c>
      <c r="P581" s="65">
        <v>209.93100000000001</v>
      </c>
      <c r="Q581" s="65">
        <v>637.38499999999999</v>
      </c>
      <c r="R581" s="70">
        <v>311.65899999999999</v>
      </c>
      <c r="S581" s="65">
        <v>271.13099999999997</v>
      </c>
      <c r="T581" s="65">
        <v>217.37299999999999</v>
      </c>
      <c r="U581" s="65">
        <v>325.74200000000002</v>
      </c>
      <c r="V581" s="65">
        <v>299.33999999999997</v>
      </c>
      <c r="W581" s="65">
        <v>161.77799999999999</v>
      </c>
      <c r="X581" s="65">
        <v>195.4</v>
      </c>
      <c r="Y581" s="65">
        <v>248.37200000000001</v>
      </c>
      <c r="Z581" s="65">
        <v>59.861800000000002</v>
      </c>
      <c r="AA581" s="65">
        <v>59.861800000000002</v>
      </c>
      <c r="AB581" s="47"/>
      <c r="AC581" s="40" t="s">
        <v>205</v>
      </c>
      <c r="AD581" s="60">
        <v>3</v>
      </c>
      <c r="AE581" s="74">
        <v>3.242</v>
      </c>
      <c r="AF581" s="61" t="s">
        <v>352</v>
      </c>
      <c r="AG581" s="130" t="s">
        <v>88</v>
      </c>
      <c r="AH581" s="117">
        <v>-4.37</v>
      </c>
      <c r="AI581" s="131">
        <v>-3.4</v>
      </c>
      <c r="AJ581" s="117">
        <v>3.2</v>
      </c>
      <c r="AK581" s="130">
        <v>0</v>
      </c>
      <c r="AL581" s="130" t="s">
        <v>68</v>
      </c>
      <c r="AM581" s="130" t="s">
        <v>69</v>
      </c>
      <c r="AN581" s="130" t="s">
        <v>70</v>
      </c>
      <c r="AO581" s="132"/>
      <c r="AP581" s="130"/>
      <c r="AQ581" s="133"/>
      <c r="AR581" s="130"/>
      <c r="AS581" s="130"/>
      <c r="AT581" s="130"/>
      <c r="AU581" s="130"/>
      <c r="AV581" s="134"/>
      <c r="AW581" s="88" t="s">
        <v>79</v>
      </c>
      <c r="AX581" s="82">
        <v>21</v>
      </c>
      <c r="AY581" s="51">
        <f>Table1[[#This Row],[Surgery Date]]+Table1[[#This Row],[Days Post Injection]]</f>
        <v>43271</v>
      </c>
      <c r="AZ581" s="75">
        <v>720664455</v>
      </c>
      <c r="BA581" s="2" t="s">
        <v>71</v>
      </c>
      <c r="BB581" s="2" t="s">
        <v>71</v>
      </c>
      <c r="BC581" s="2" t="s">
        <v>71</v>
      </c>
      <c r="BD581" s="1" t="s">
        <v>89</v>
      </c>
      <c r="BE581" s="1">
        <v>0.99244265496630757</v>
      </c>
      <c r="BF581" s="1" t="s">
        <v>272</v>
      </c>
      <c r="BG581" s="1">
        <v>2.9578308091999504E-3</v>
      </c>
    </row>
    <row r="582" spans="1:59" ht="12.75" customHeight="1">
      <c r="A582" s="136" t="s">
        <v>883</v>
      </c>
      <c r="B582" s="123">
        <v>42875</v>
      </c>
      <c r="C582" s="123">
        <v>43257</v>
      </c>
      <c r="D582" s="15" t="s">
        <v>939</v>
      </c>
      <c r="E582" s="26" t="s">
        <v>902</v>
      </c>
      <c r="F582" s="11">
        <v>333147</v>
      </c>
      <c r="G582" s="14" t="s">
        <v>120</v>
      </c>
      <c r="H582" s="6">
        <f>Table1[[#This Row],[Surgery Date]]-Table1[[#This Row],[Birth Date]]</f>
        <v>382</v>
      </c>
      <c r="I582" s="19" t="s">
        <v>63</v>
      </c>
      <c r="J582" s="14" t="s">
        <v>903</v>
      </c>
      <c r="K582" s="58">
        <v>40.6</v>
      </c>
      <c r="L582" s="58">
        <v>492.1</v>
      </c>
      <c r="M582" s="14" t="s">
        <v>78</v>
      </c>
      <c r="N582" s="39">
        <v>43255</v>
      </c>
      <c r="O582" s="65">
        <v>1965.8</v>
      </c>
      <c r="P582" s="65">
        <v>332.80200000000002</v>
      </c>
      <c r="Q582" s="65">
        <v>647.64499999999998</v>
      </c>
      <c r="R582" s="70">
        <v>565.72699999999998</v>
      </c>
      <c r="S582" s="65">
        <v>252.453</v>
      </c>
      <c r="T582" s="65">
        <v>202.05199999999999</v>
      </c>
      <c r="U582" s="65">
        <v>113.816</v>
      </c>
      <c r="V582" s="65">
        <v>305.11900000000003</v>
      </c>
      <c r="W582" s="65">
        <v>144.20400000000001</v>
      </c>
      <c r="X582" s="65">
        <v>153.376</v>
      </c>
      <c r="Y582" s="65">
        <v>44.161099999999998</v>
      </c>
      <c r="Z582" s="65">
        <v>135.214</v>
      </c>
      <c r="AA582" s="65">
        <v>135.214</v>
      </c>
      <c r="AB582" s="47"/>
      <c r="AC582" s="40" t="s">
        <v>205</v>
      </c>
      <c r="AD582" s="60">
        <v>4</v>
      </c>
      <c r="AE582" s="74">
        <v>3.319</v>
      </c>
      <c r="AF582" s="61" t="s">
        <v>352</v>
      </c>
      <c r="AG582" s="130" t="s">
        <v>106</v>
      </c>
      <c r="AH582" s="117">
        <v>0.62</v>
      </c>
      <c r="AI582" s="117">
        <v>-0.02</v>
      </c>
      <c r="AJ582" s="117">
        <v>3.1</v>
      </c>
      <c r="AK582" s="130">
        <v>0</v>
      </c>
      <c r="AL582" s="130" t="s">
        <v>68</v>
      </c>
      <c r="AM582" s="130" t="s">
        <v>69</v>
      </c>
      <c r="AN582" s="130" t="s">
        <v>70</v>
      </c>
      <c r="AO582" s="132"/>
      <c r="AP582" s="130"/>
      <c r="AQ582" s="130"/>
      <c r="AR582" s="130"/>
      <c r="AS582" s="130"/>
      <c r="AT582" s="130"/>
      <c r="AU582" s="130"/>
      <c r="AV582" s="134"/>
      <c r="AW582" s="88" t="s">
        <v>79</v>
      </c>
      <c r="AX582" s="82">
        <v>21</v>
      </c>
      <c r="AY582" s="51">
        <f>Table1[[#This Row],[Surgery Date]]+Table1[[#This Row],[Days Post Injection]]</f>
        <v>43278</v>
      </c>
      <c r="AZ582" s="75">
        <v>718835192</v>
      </c>
      <c r="BA582" s="2" t="s">
        <v>71</v>
      </c>
      <c r="BB582" s="2" t="s">
        <v>71</v>
      </c>
      <c r="BC582" s="2" t="s">
        <v>71</v>
      </c>
      <c r="BD582" s="1" t="s">
        <v>108</v>
      </c>
      <c r="BE582" s="1">
        <v>0.56909587230512482</v>
      </c>
      <c r="BF582" s="1" t="s">
        <v>110</v>
      </c>
      <c r="BG582" s="1">
        <v>0.34273127056845465</v>
      </c>
    </row>
    <row r="583" spans="1:59" ht="12.75" customHeight="1">
      <c r="A583" s="136" t="s">
        <v>883</v>
      </c>
      <c r="B583" s="123">
        <v>42875</v>
      </c>
      <c r="C583" s="123">
        <v>43257</v>
      </c>
      <c r="D583" s="15" t="s">
        <v>940</v>
      </c>
      <c r="E583" s="8" t="s">
        <v>902</v>
      </c>
      <c r="F583" s="11">
        <v>333145</v>
      </c>
      <c r="G583" s="14" t="s">
        <v>62</v>
      </c>
      <c r="H583" s="6">
        <f>Table1[[#This Row],[Surgery Date]]-Table1[[#This Row],[Birth Date]]</f>
        <v>382</v>
      </c>
      <c r="I583" s="19" t="s">
        <v>63</v>
      </c>
      <c r="J583" s="14" t="s">
        <v>925</v>
      </c>
      <c r="K583" s="58">
        <v>38.1</v>
      </c>
      <c r="L583" s="58">
        <v>444</v>
      </c>
      <c r="M583" s="14" t="s">
        <v>78</v>
      </c>
      <c r="N583" s="39">
        <v>43255</v>
      </c>
      <c r="O583" s="65">
        <v>2990.17</v>
      </c>
      <c r="P583" s="65">
        <v>85.664100000000005</v>
      </c>
      <c r="Q583" s="65">
        <v>713.447</v>
      </c>
      <c r="R583" s="70">
        <v>203.16399999999999</v>
      </c>
      <c r="S583" s="65">
        <v>285.952</v>
      </c>
      <c r="T583" s="65">
        <v>278.87900000000002</v>
      </c>
      <c r="U583" s="65">
        <v>348.90600000000001</v>
      </c>
      <c r="V583" s="65">
        <v>343.94900000000001</v>
      </c>
      <c r="W583" s="65">
        <v>323.22699999999998</v>
      </c>
      <c r="X583" s="65">
        <v>344.22800000000001</v>
      </c>
      <c r="Y583" s="65">
        <v>263.55900000000003</v>
      </c>
      <c r="Z583" s="65">
        <v>277.49299999999999</v>
      </c>
      <c r="AA583" s="65">
        <v>277.49299999999999</v>
      </c>
      <c r="AB583" s="47" t="s">
        <v>136</v>
      </c>
      <c r="AC583" s="40" t="s">
        <v>205</v>
      </c>
      <c r="AD583" s="60">
        <v>4</v>
      </c>
      <c r="AE583" s="74">
        <v>1.4909999999999899</v>
      </c>
      <c r="AF583" s="61">
        <v>165.638625827543</v>
      </c>
      <c r="AG583" s="84" t="s">
        <v>114</v>
      </c>
      <c r="AH583" s="90">
        <v>-3.28</v>
      </c>
      <c r="AI583" s="90">
        <v>-1.06</v>
      </c>
      <c r="AJ583" s="90">
        <v>1.17</v>
      </c>
      <c r="AK583" s="84">
        <v>0</v>
      </c>
      <c r="AL583" s="80" t="s">
        <v>68</v>
      </c>
      <c r="AM583" s="84" t="s">
        <v>69</v>
      </c>
      <c r="AN583" s="84" t="s">
        <v>70</v>
      </c>
      <c r="AO583" s="132"/>
      <c r="AP583" s="133"/>
      <c r="AQ583" s="130"/>
      <c r="AR583" s="130"/>
      <c r="AS583" s="130"/>
      <c r="AT583" s="130"/>
      <c r="AU583" s="130"/>
      <c r="AV583" s="134"/>
      <c r="AW583" s="88" t="s">
        <v>79</v>
      </c>
      <c r="AX583" s="82">
        <v>21</v>
      </c>
      <c r="AY583" s="51">
        <f>Table1[[#This Row],[Surgery Date]]+Table1[[#This Row],[Days Post Injection]]</f>
        <v>43278</v>
      </c>
      <c r="AZ583" s="75">
        <v>717572643</v>
      </c>
      <c r="BA583" s="2" t="s">
        <v>71</v>
      </c>
      <c r="BB583" s="2" t="s">
        <v>71</v>
      </c>
      <c r="BC583" s="2" t="s">
        <v>71</v>
      </c>
      <c r="BD583" s="1" t="s">
        <v>115</v>
      </c>
      <c r="BE583" s="1">
        <v>0.48791637705210733</v>
      </c>
      <c r="BF583" s="1" t="s">
        <v>74</v>
      </c>
      <c r="BG583" s="1">
        <v>0.28619917547527085</v>
      </c>
    </row>
    <row r="584" spans="1:59" ht="12.75" customHeight="1">
      <c r="A584" s="136" t="s">
        <v>883</v>
      </c>
      <c r="B584" s="123">
        <v>42875</v>
      </c>
      <c r="C584" s="123">
        <v>43264</v>
      </c>
      <c r="D584" s="15" t="s">
        <v>941</v>
      </c>
      <c r="E584" s="8" t="s">
        <v>885</v>
      </c>
      <c r="F584" s="11">
        <v>333148</v>
      </c>
      <c r="G584" s="14" t="s">
        <v>120</v>
      </c>
      <c r="H584" s="6">
        <f>Table1[[#This Row],[Surgery Date]]-Table1[[#This Row],[Birth Date]]</f>
        <v>389</v>
      </c>
      <c r="I584" s="19" t="s">
        <v>63</v>
      </c>
      <c r="J584" s="14" t="s">
        <v>886</v>
      </c>
      <c r="K584" s="58">
        <v>40.200000000000003</v>
      </c>
      <c r="L584" s="58">
        <v>449.3</v>
      </c>
      <c r="M584" s="14" t="s">
        <v>78</v>
      </c>
      <c r="N584" s="39">
        <v>43255</v>
      </c>
      <c r="O584" s="65">
        <v>2519.16</v>
      </c>
      <c r="P584" s="65">
        <v>128.40100000000001</v>
      </c>
      <c r="Q584" s="65">
        <v>689.26700000000005</v>
      </c>
      <c r="R584" s="70">
        <v>541.09100000000001</v>
      </c>
      <c r="S584" s="65">
        <v>248.03700000000001</v>
      </c>
      <c r="T584" s="65">
        <v>63.862099999999998</v>
      </c>
      <c r="U584" s="65">
        <v>352.62200000000001</v>
      </c>
      <c r="V584" s="65">
        <v>159.12</v>
      </c>
      <c r="W584" s="65">
        <v>207.608</v>
      </c>
      <c r="X584" s="65">
        <v>192.09100000000001</v>
      </c>
      <c r="Y584" s="65">
        <v>286.39</v>
      </c>
      <c r="Z584" s="65">
        <v>258.23899999999998</v>
      </c>
      <c r="AA584" s="65">
        <v>258.23899999999998</v>
      </c>
      <c r="AB584" s="47"/>
      <c r="AC584" s="40" t="s">
        <v>148</v>
      </c>
      <c r="AD584" s="60">
        <v>4</v>
      </c>
      <c r="AE584" s="74">
        <v>0.25700000000000001</v>
      </c>
      <c r="AF584" s="61" t="s">
        <v>206</v>
      </c>
      <c r="AG584" s="86" t="s">
        <v>88</v>
      </c>
      <c r="AH584" s="90">
        <v>-4.5199999999999996</v>
      </c>
      <c r="AI584" s="90">
        <v>-3.4</v>
      </c>
      <c r="AJ584" s="90">
        <v>3.2</v>
      </c>
      <c r="AK584" s="86">
        <v>0</v>
      </c>
      <c r="AL584" s="86" t="s">
        <v>68</v>
      </c>
      <c r="AM584" s="84" t="s">
        <v>69</v>
      </c>
      <c r="AN584" s="84" t="s">
        <v>70</v>
      </c>
      <c r="AO584" s="82"/>
      <c r="AP584" s="84"/>
      <c r="AQ584" s="84"/>
      <c r="AR584" s="84"/>
      <c r="AS584" s="84"/>
      <c r="AT584" s="84"/>
      <c r="AU584" s="84"/>
      <c r="AV584" s="130"/>
      <c r="AW584" s="88" t="s">
        <v>79</v>
      </c>
      <c r="AX584" s="82">
        <v>20</v>
      </c>
      <c r="AY584" s="51">
        <f>Table1[[#This Row],[Surgery Date]]+Table1[[#This Row],[Days Post Injection]]</f>
        <v>43284</v>
      </c>
      <c r="AZ584" s="75">
        <v>724146577</v>
      </c>
      <c r="BA584" s="2" t="s">
        <v>71</v>
      </c>
      <c r="BB584" s="2" t="s">
        <v>71</v>
      </c>
      <c r="BC584" s="2" t="s">
        <v>72</v>
      </c>
      <c r="BD584" s="1" t="s">
        <v>121</v>
      </c>
      <c r="BE584" s="1">
        <v>0.79257018411208136</v>
      </c>
      <c r="BF584" s="1" t="s">
        <v>314</v>
      </c>
      <c r="BG584" s="1">
        <v>0.10807194015509999</v>
      </c>
    </row>
    <row r="585" spans="1:59" ht="12.75" customHeight="1">
      <c r="A585" s="136" t="s">
        <v>883</v>
      </c>
      <c r="B585" s="123">
        <v>42917</v>
      </c>
      <c r="C585" s="123">
        <v>43290</v>
      </c>
      <c r="D585" s="15" t="s">
        <v>942</v>
      </c>
      <c r="E585" s="8" t="s">
        <v>913</v>
      </c>
      <c r="F585" s="11">
        <v>342529</v>
      </c>
      <c r="G585" s="14" t="s">
        <v>62</v>
      </c>
      <c r="H585" s="6">
        <f>Table1[[#This Row],[Surgery Date]]-Table1[[#This Row],[Birth Date]]</f>
        <v>373</v>
      </c>
      <c r="I585" s="19" t="s">
        <v>63</v>
      </c>
      <c r="J585" s="14" t="s">
        <v>914</v>
      </c>
      <c r="K585" s="58">
        <v>51.9</v>
      </c>
      <c r="L585" s="58">
        <v>489.3</v>
      </c>
      <c r="M585" s="14" t="s">
        <v>78</v>
      </c>
      <c r="N585" s="36">
        <v>43269</v>
      </c>
      <c r="O585" s="64">
        <v>2990.99</v>
      </c>
      <c r="P585" s="64">
        <v>224.73099999999999</v>
      </c>
      <c r="Q585" s="64">
        <v>957.45799999999997</v>
      </c>
      <c r="R585" s="70">
        <v>530.92100000000005</v>
      </c>
      <c r="S585" s="64">
        <v>368.16899999999998</v>
      </c>
      <c r="T585" s="64">
        <v>275.928</v>
      </c>
      <c r="U585" s="64">
        <v>273.10599999999999</v>
      </c>
      <c r="V585" s="64">
        <v>122.63</v>
      </c>
      <c r="W585" s="64">
        <v>384.02</v>
      </c>
      <c r="X585" s="64">
        <v>239.66900000000001</v>
      </c>
      <c r="Y585" s="64">
        <v>232.37799999999999</v>
      </c>
      <c r="Z585" s="64">
        <v>248.21299999999999</v>
      </c>
      <c r="AA585" s="64">
        <v>248.21299999999999</v>
      </c>
      <c r="AB585" s="45"/>
      <c r="AC585" s="40" t="s">
        <v>66</v>
      </c>
      <c r="AD585" s="60" t="e">
        <v>#N/A</v>
      </c>
      <c r="AE585" s="74" t="e">
        <v>#N/A</v>
      </c>
      <c r="AF585" s="61" t="e">
        <v>#N/A</v>
      </c>
      <c r="AG585" s="84" t="s">
        <v>114</v>
      </c>
      <c r="AH585" s="90">
        <v>-3.28</v>
      </c>
      <c r="AI585" s="90">
        <v>-1.06</v>
      </c>
      <c r="AJ585" s="90">
        <v>1.17</v>
      </c>
      <c r="AK585" s="84">
        <v>0</v>
      </c>
      <c r="AL585" s="84" t="s">
        <v>68</v>
      </c>
      <c r="AM585" s="84" t="s">
        <v>69</v>
      </c>
      <c r="AN585" s="84" t="s">
        <v>70</v>
      </c>
      <c r="AO585" s="82"/>
      <c r="AP585" s="84"/>
      <c r="AQ585" s="84"/>
      <c r="AR585" s="84"/>
      <c r="AS585" s="80"/>
      <c r="AT585" s="84"/>
      <c r="AU585" s="84"/>
      <c r="AV585" s="130"/>
      <c r="AW585" s="88"/>
      <c r="AX585" s="82">
        <v>21</v>
      </c>
      <c r="AY585" s="13">
        <f>Table1[[#This Row],[Surgery Date]]+Table1[[#This Row],[Days Post Injection]]</f>
        <v>43311</v>
      </c>
      <c r="AZ585" s="75">
        <v>892498211</v>
      </c>
      <c r="BA585" s="2" t="s">
        <v>71</v>
      </c>
      <c r="BB585" s="2" t="s">
        <v>71</v>
      </c>
      <c r="BC585" s="2" t="s">
        <v>72</v>
      </c>
      <c r="BD585" s="1" t="s">
        <v>115</v>
      </c>
      <c r="BE585" s="1">
        <v>0.71797851040205929</v>
      </c>
      <c r="BF585" s="1" t="s">
        <v>266</v>
      </c>
      <c r="BG585" s="1">
        <v>0.14291095216285965</v>
      </c>
    </row>
    <row r="586" spans="1:59" ht="12.75" customHeight="1">
      <c r="A586" s="136" t="s">
        <v>883</v>
      </c>
      <c r="B586" s="123">
        <v>42917</v>
      </c>
      <c r="C586" s="123">
        <v>43290</v>
      </c>
      <c r="D586" s="15" t="s">
        <v>943</v>
      </c>
      <c r="E586" s="8" t="s">
        <v>885</v>
      </c>
      <c r="F586" s="11">
        <v>342533</v>
      </c>
      <c r="G586" s="14" t="s">
        <v>120</v>
      </c>
      <c r="H586" s="6">
        <f>Table1[[#This Row],[Surgery Date]]-Table1[[#This Row],[Birth Date]]</f>
        <v>373</v>
      </c>
      <c r="I586" s="19" t="s">
        <v>63</v>
      </c>
      <c r="J586" s="14" t="s">
        <v>886</v>
      </c>
      <c r="K586" s="58">
        <v>23.7</v>
      </c>
      <c r="L586" s="58">
        <v>439.6</v>
      </c>
      <c r="M586" s="14" t="s">
        <v>78</v>
      </c>
      <c r="N586" s="36">
        <v>43269</v>
      </c>
      <c r="O586" s="64">
        <v>3396.9</v>
      </c>
      <c r="P586" s="64">
        <v>63.866999999999997</v>
      </c>
      <c r="Q586" s="64">
        <v>720.875</v>
      </c>
      <c r="R586" s="70">
        <v>434.22399999999999</v>
      </c>
      <c r="S586" s="64">
        <v>504.71300000000002</v>
      </c>
      <c r="T586" s="64">
        <v>420.51600000000002</v>
      </c>
      <c r="U586" s="64">
        <v>371.99799999999999</v>
      </c>
      <c r="V586" s="64">
        <v>309.892</v>
      </c>
      <c r="W586" s="64">
        <v>259.46600000000001</v>
      </c>
      <c r="X586" s="64">
        <v>237.31399999999999</v>
      </c>
      <c r="Y586" s="64">
        <v>258.29000000000002</v>
      </c>
      <c r="Z586" s="64">
        <v>246.33500000000001</v>
      </c>
      <c r="AA586" s="64">
        <v>246.33500000000001</v>
      </c>
      <c r="AB586" s="45"/>
      <c r="AC586" s="40" t="s">
        <v>66</v>
      </c>
      <c r="AD586" s="60" t="e">
        <v>#N/A</v>
      </c>
      <c r="AE586" s="74" t="e">
        <v>#N/A</v>
      </c>
      <c r="AF586" s="61" t="e">
        <v>#N/A</v>
      </c>
      <c r="AG586" s="86" t="s">
        <v>88</v>
      </c>
      <c r="AH586" s="112">
        <v>-3.75</v>
      </c>
      <c r="AI586" s="112">
        <v>-3.4</v>
      </c>
      <c r="AJ586" s="112">
        <v>3</v>
      </c>
      <c r="AK586" s="86">
        <v>0</v>
      </c>
      <c r="AL586" s="86" t="s">
        <v>68</v>
      </c>
      <c r="AM586" s="84" t="s">
        <v>69</v>
      </c>
      <c r="AN586" s="84" t="s">
        <v>70</v>
      </c>
      <c r="AO586" s="82"/>
      <c r="AP586" s="84"/>
      <c r="AQ586" s="84"/>
      <c r="AR586" s="84"/>
      <c r="AS586" s="80"/>
      <c r="AT586" s="84"/>
      <c r="AU586" s="84"/>
      <c r="AV586" s="84"/>
      <c r="AW586" s="88"/>
      <c r="AX586" s="82">
        <v>21</v>
      </c>
      <c r="AY586" s="51">
        <f>Table1[[#This Row],[Surgery Date]]+Table1[[#This Row],[Days Post Injection]]</f>
        <v>43311</v>
      </c>
      <c r="AZ586" s="75">
        <v>911436749</v>
      </c>
      <c r="BA586" s="2" t="s">
        <v>71</v>
      </c>
      <c r="BB586" s="2" t="s">
        <v>71</v>
      </c>
      <c r="BC586" s="2" t="s">
        <v>72</v>
      </c>
      <c r="BD586" s="1" t="s">
        <v>121</v>
      </c>
      <c r="BE586" s="1">
        <v>0.83602097692307198</v>
      </c>
      <c r="BF586" s="1" t="s">
        <v>314</v>
      </c>
      <c r="BG586" s="1">
        <v>0.14472234678467935</v>
      </c>
    </row>
    <row r="587" spans="1:59" ht="12.75" customHeight="1">
      <c r="A587" s="136" t="s">
        <v>883</v>
      </c>
      <c r="B587" s="121">
        <v>43067</v>
      </c>
      <c r="C587" s="121">
        <v>43432</v>
      </c>
      <c r="D587" s="30" t="s">
        <v>944</v>
      </c>
      <c r="E587" s="8" t="s">
        <v>888</v>
      </c>
      <c r="F587" s="6">
        <v>369856</v>
      </c>
      <c r="G587" s="6" t="s">
        <v>120</v>
      </c>
      <c r="H587" s="6">
        <f>Table1[[#This Row],[Surgery Date]]-Table1[[#This Row],[Birth Date]]</f>
        <v>365</v>
      </c>
      <c r="I587" s="19" t="s">
        <v>63</v>
      </c>
      <c r="J587" s="6" t="s">
        <v>889</v>
      </c>
      <c r="K587" s="52">
        <v>28.8</v>
      </c>
      <c r="L587" s="52">
        <v>416.1</v>
      </c>
      <c r="M587" s="6" t="s">
        <v>78</v>
      </c>
      <c r="N587" s="36">
        <v>43430</v>
      </c>
      <c r="O587" s="64">
        <v>3381.36</v>
      </c>
      <c r="P587" s="64">
        <v>20.666799999999999</v>
      </c>
      <c r="Q587" s="64">
        <v>198.86699999999999</v>
      </c>
      <c r="R587" s="70">
        <v>392.101</v>
      </c>
      <c r="S587" s="64">
        <v>347.58</v>
      </c>
      <c r="T587" s="64">
        <v>524.27800000000002</v>
      </c>
      <c r="U587" s="64">
        <v>407.18299999999999</v>
      </c>
      <c r="V587" s="64">
        <v>385.95100000000002</v>
      </c>
      <c r="W587" s="64">
        <v>300.69400000000002</v>
      </c>
      <c r="X587" s="64">
        <v>317.37700000000001</v>
      </c>
      <c r="Y587" s="64">
        <v>209.78399999999999</v>
      </c>
      <c r="Z587" s="64">
        <v>129.79599999999999</v>
      </c>
      <c r="AA587" s="64">
        <v>129.79599999999999</v>
      </c>
      <c r="AB587" s="45" t="s">
        <v>136</v>
      </c>
      <c r="AC587" s="40" t="s">
        <v>148</v>
      </c>
      <c r="AD587" s="60">
        <v>2</v>
      </c>
      <c r="AE587" s="74">
        <v>1.29</v>
      </c>
      <c r="AF587" s="61">
        <v>330.61268526487402</v>
      </c>
      <c r="AG587" s="86" t="s">
        <v>88</v>
      </c>
      <c r="AH587" s="114">
        <v>-3.85</v>
      </c>
      <c r="AI587" s="112">
        <v>-3.3</v>
      </c>
      <c r="AJ587" s="112">
        <v>3</v>
      </c>
      <c r="AK587" s="86">
        <v>0</v>
      </c>
      <c r="AL587" s="86" t="s">
        <v>68</v>
      </c>
      <c r="AM587" s="116" t="s">
        <v>387</v>
      </c>
      <c r="AN587" s="84" t="s">
        <v>70</v>
      </c>
      <c r="AO587" s="82"/>
      <c r="AP587" s="84"/>
      <c r="AQ587" s="84"/>
      <c r="AR587" s="84"/>
      <c r="AS587" s="84"/>
      <c r="AT587" s="84"/>
      <c r="AU587" s="84"/>
      <c r="AV587" s="101"/>
      <c r="AW587" s="88" t="s">
        <v>79</v>
      </c>
      <c r="AX587" s="82">
        <v>21</v>
      </c>
      <c r="AY587" s="13">
        <f>Table1[[#This Row],[Surgery Date]]+Table1[[#This Row],[Days Post Injection]]</f>
        <v>43453</v>
      </c>
      <c r="AZ587" s="75">
        <v>864038682</v>
      </c>
      <c r="BA587" s="8" t="s">
        <v>71</v>
      </c>
      <c r="BB587" s="8" t="s">
        <v>71</v>
      </c>
      <c r="BC587" s="8" t="s">
        <v>71</v>
      </c>
      <c r="BD587" s="1" t="s">
        <v>121</v>
      </c>
      <c r="BE587" s="1">
        <v>0.51212174445564074</v>
      </c>
      <c r="BF587" s="1" t="s">
        <v>83</v>
      </c>
      <c r="BG587" s="1">
        <v>0.24716453963430154</v>
      </c>
    </row>
    <row r="588" spans="1:59" ht="12.75" customHeight="1">
      <c r="A588" s="136" t="s">
        <v>883</v>
      </c>
      <c r="B588" s="121">
        <v>43226</v>
      </c>
      <c r="C588" s="121">
        <v>43593</v>
      </c>
      <c r="D588" s="30" t="s">
        <v>945</v>
      </c>
      <c r="E588" s="26" t="s">
        <v>894</v>
      </c>
      <c r="F588" s="6">
        <v>398320</v>
      </c>
      <c r="G588" s="6" t="s">
        <v>62</v>
      </c>
      <c r="H588" s="6">
        <f>Table1[[#This Row],[Surgery Date]]-Table1[[#This Row],[Birth Date]]</f>
        <v>367</v>
      </c>
      <c r="I588" s="19" t="s">
        <v>63</v>
      </c>
      <c r="J588" s="6" t="s">
        <v>895</v>
      </c>
      <c r="K588" s="52">
        <v>40.4</v>
      </c>
      <c r="L588" s="52">
        <v>464.6</v>
      </c>
      <c r="M588" s="6" t="s">
        <v>78</v>
      </c>
      <c r="N588" s="41">
        <v>43587</v>
      </c>
      <c r="O588" s="67">
        <v>2229.19</v>
      </c>
      <c r="P588" s="67">
        <v>263.40100000000001</v>
      </c>
      <c r="Q588" s="67">
        <v>647.51800000000003</v>
      </c>
      <c r="R588" s="72">
        <v>469.65300000000002</v>
      </c>
      <c r="S588" s="67">
        <v>397.798</v>
      </c>
      <c r="T588" s="67">
        <v>272.58</v>
      </c>
      <c r="U588" s="67">
        <v>102.057</v>
      </c>
      <c r="V588" s="67">
        <v>258.87</v>
      </c>
      <c r="W588" s="67">
        <v>85.879900000000006</v>
      </c>
      <c r="X588" s="67">
        <v>248.17099999999999</v>
      </c>
      <c r="Y588" s="67">
        <v>38.152999999999999</v>
      </c>
      <c r="Z588" s="67">
        <v>159.67699999999999</v>
      </c>
      <c r="AA588" s="67">
        <v>159.67699999999999</v>
      </c>
      <c r="AB588" s="45"/>
      <c r="AC588" s="40" t="s">
        <v>154</v>
      </c>
      <c r="AD588" s="60">
        <v>2</v>
      </c>
      <c r="AE588" s="74">
        <v>0.28699999999999998</v>
      </c>
      <c r="AF588" s="61">
        <v>41.355079181750597</v>
      </c>
      <c r="AG588" s="84" t="s">
        <v>106</v>
      </c>
      <c r="AH588" s="90">
        <v>0.62</v>
      </c>
      <c r="AI588" s="90">
        <v>-0.02</v>
      </c>
      <c r="AJ588" s="90">
        <v>3.1</v>
      </c>
      <c r="AK588" s="93">
        <v>0</v>
      </c>
      <c r="AL588" s="84" t="s">
        <v>68</v>
      </c>
      <c r="AM588" s="84" t="s">
        <v>69</v>
      </c>
      <c r="AN588" s="80" t="s">
        <v>70</v>
      </c>
      <c r="AO588" s="82"/>
      <c r="AP588" s="84"/>
      <c r="AQ588" s="84"/>
      <c r="AR588" s="84"/>
      <c r="AS588" s="84"/>
      <c r="AT588" s="84"/>
      <c r="AU588" s="84"/>
      <c r="AV588" s="84"/>
      <c r="AW588" s="88"/>
      <c r="AX588" s="82">
        <v>21</v>
      </c>
      <c r="AY588" s="51">
        <f>Table1[[#This Row],[Surgery Date]]+Table1[[#This Row],[Days Post Injection]]</f>
        <v>43614</v>
      </c>
      <c r="AZ588" s="75">
        <v>910905730</v>
      </c>
      <c r="BA588" s="2" t="s">
        <v>71</v>
      </c>
      <c r="BB588" s="2" t="s">
        <v>71</v>
      </c>
      <c r="BC588" s="2" t="s">
        <v>72</v>
      </c>
      <c r="BD588" s="1" t="s">
        <v>934</v>
      </c>
      <c r="BE588" s="1">
        <v>0.5078711216857702</v>
      </c>
      <c r="BF588" s="1" t="s">
        <v>946</v>
      </c>
      <c r="BG588" s="1">
        <v>0.17108459117281311</v>
      </c>
    </row>
    <row r="589" spans="1:59" ht="12.75" customHeight="1">
      <c r="A589" s="136" t="s">
        <v>883</v>
      </c>
      <c r="B589" s="126">
        <v>42706</v>
      </c>
      <c r="C589" s="126">
        <v>43111</v>
      </c>
      <c r="D589" s="76" t="s">
        <v>947</v>
      </c>
      <c r="E589" s="26" t="s">
        <v>894</v>
      </c>
      <c r="F589" s="27">
        <v>294663</v>
      </c>
      <c r="G589" s="2" t="s">
        <v>120</v>
      </c>
      <c r="H589" s="6">
        <f>Table1[[#This Row],[Surgery Date]]-Table1[[#This Row],[Birth Date]]</f>
        <v>405</v>
      </c>
      <c r="I589" s="19" t="s">
        <v>63</v>
      </c>
      <c r="J589" s="2" t="s">
        <v>895</v>
      </c>
      <c r="K589" s="57">
        <v>31.5</v>
      </c>
      <c r="L589" s="57">
        <v>497.2</v>
      </c>
      <c r="M589" s="2" t="s">
        <v>78</v>
      </c>
      <c r="N589" s="36" t="e">
        <v>#N/A</v>
      </c>
      <c r="O589" s="64" t="e">
        <v>#N/A</v>
      </c>
      <c r="P589" s="64" t="e">
        <v>#N/A</v>
      </c>
      <c r="Q589" s="64" t="e">
        <v>#N/A</v>
      </c>
      <c r="R589" s="70" t="e">
        <v>#N/A</v>
      </c>
      <c r="S589" s="64" t="e">
        <v>#N/A</v>
      </c>
      <c r="T589" s="64" t="e">
        <v>#N/A</v>
      </c>
      <c r="U589" s="64" t="e">
        <v>#N/A</v>
      </c>
      <c r="V589" s="64" t="e">
        <v>#N/A</v>
      </c>
      <c r="W589" s="64" t="e">
        <v>#N/A</v>
      </c>
      <c r="X589" s="64" t="e">
        <v>#N/A</v>
      </c>
      <c r="Y589" s="64" t="e">
        <v>#N/A</v>
      </c>
      <c r="Z589" s="64" t="e">
        <v>#N/A</v>
      </c>
      <c r="AA589" s="64" t="e">
        <v>#N/A</v>
      </c>
      <c r="AB589" s="45"/>
      <c r="AC589" s="40" t="s">
        <v>66</v>
      </c>
      <c r="AD589" s="60" t="e">
        <v>#N/A</v>
      </c>
      <c r="AE589" s="74" t="e">
        <v>#N/A</v>
      </c>
      <c r="AF589" s="61" t="e">
        <v>#N/A</v>
      </c>
      <c r="AG589" s="84" t="s">
        <v>88</v>
      </c>
      <c r="AH589" s="90">
        <v>-4.4800000000000004</v>
      </c>
      <c r="AI589" s="90">
        <v>-3.4</v>
      </c>
      <c r="AJ589" s="90">
        <v>3.2</v>
      </c>
      <c r="AK589" s="84">
        <v>0</v>
      </c>
      <c r="AL589" s="80" t="s">
        <v>68</v>
      </c>
      <c r="AM589" s="80" t="s">
        <v>69</v>
      </c>
      <c r="AN589" s="84" t="s">
        <v>70</v>
      </c>
      <c r="AO589" s="95"/>
      <c r="AP589" s="93"/>
      <c r="AQ589" s="93"/>
      <c r="AR589" s="93"/>
      <c r="AS589" s="93"/>
      <c r="AT589" s="93"/>
      <c r="AU589" s="93"/>
      <c r="AV589" s="93"/>
      <c r="AW589" s="88"/>
      <c r="AX589" s="82">
        <v>21</v>
      </c>
      <c r="AY589" s="51">
        <f>Table1[[#This Row],[Surgery Date]]+Table1[[#This Row],[Days Post Injection]]</f>
        <v>43132</v>
      </c>
      <c r="AZ589" s="75">
        <v>698996167</v>
      </c>
      <c r="BA589" s="2" t="s">
        <v>71</v>
      </c>
      <c r="BB589" s="2" t="s">
        <v>71</v>
      </c>
      <c r="BC589" s="2" t="s">
        <v>72</v>
      </c>
      <c r="BD589" s="1" t="s">
        <v>121</v>
      </c>
      <c r="BE589" s="1">
        <v>0.39992210200700862</v>
      </c>
      <c r="BF589" s="1" t="s">
        <v>89</v>
      </c>
      <c r="BG589" s="1">
        <v>0.31153677534226598</v>
      </c>
    </row>
    <row r="590" spans="1:59" ht="12.75" customHeight="1">
      <c r="A590" s="136" t="s">
        <v>883</v>
      </c>
      <c r="B590" s="126">
        <v>42806</v>
      </c>
      <c r="C590" s="126">
        <v>43173</v>
      </c>
      <c r="D590" s="76" t="s">
        <v>948</v>
      </c>
      <c r="E590" s="8" t="s">
        <v>888</v>
      </c>
      <c r="F590" s="27">
        <v>316081</v>
      </c>
      <c r="G590" s="2" t="s">
        <v>62</v>
      </c>
      <c r="H590" s="6">
        <f>Table1[[#This Row],[Surgery Date]]-Table1[[#This Row],[Birth Date]]</f>
        <v>367</v>
      </c>
      <c r="I590" s="19" t="s">
        <v>63</v>
      </c>
      <c r="J590" s="2" t="s">
        <v>889</v>
      </c>
      <c r="K590" s="57">
        <v>33.6</v>
      </c>
      <c r="L590" s="57">
        <v>414.6</v>
      </c>
      <c r="M590" s="2" t="s">
        <v>78</v>
      </c>
      <c r="N590" s="36" t="e">
        <v>#N/A</v>
      </c>
      <c r="O590" s="64" t="e">
        <v>#N/A</v>
      </c>
      <c r="P590" s="64" t="e">
        <v>#N/A</v>
      </c>
      <c r="Q590" s="64" t="e">
        <v>#N/A</v>
      </c>
      <c r="R590" s="70" t="e">
        <v>#N/A</v>
      </c>
      <c r="S590" s="64" t="e">
        <v>#N/A</v>
      </c>
      <c r="T590" s="64" t="e">
        <v>#N/A</v>
      </c>
      <c r="U590" s="64" t="e">
        <v>#N/A</v>
      </c>
      <c r="V590" s="64" t="e">
        <v>#N/A</v>
      </c>
      <c r="W590" s="64" t="e">
        <v>#N/A</v>
      </c>
      <c r="X590" s="64" t="e">
        <v>#N/A</v>
      </c>
      <c r="Y590" s="64" t="e">
        <v>#N/A</v>
      </c>
      <c r="Z590" s="64" t="e">
        <v>#N/A</v>
      </c>
      <c r="AA590" s="64" t="e">
        <v>#N/A</v>
      </c>
      <c r="AB590" s="45"/>
      <c r="AC590" s="40" t="s">
        <v>334</v>
      </c>
      <c r="AD590" s="60">
        <v>1</v>
      </c>
      <c r="AE590" s="74">
        <v>1.107</v>
      </c>
      <c r="AF590" s="61">
        <v>1586.46118160992</v>
      </c>
      <c r="AG590" s="84" t="s">
        <v>114</v>
      </c>
      <c r="AH590" s="90">
        <v>-3.28</v>
      </c>
      <c r="AI590" s="90">
        <v>-1.06</v>
      </c>
      <c r="AJ590" s="90">
        <v>1.17</v>
      </c>
      <c r="AK590" s="84">
        <v>0</v>
      </c>
      <c r="AL590" s="80" t="s">
        <v>68</v>
      </c>
      <c r="AM590" s="80" t="s">
        <v>69</v>
      </c>
      <c r="AN590" s="84" t="s">
        <v>70</v>
      </c>
      <c r="AO590" s="95"/>
      <c r="AP590" s="93"/>
      <c r="AQ590" s="141"/>
      <c r="AR590" s="93"/>
      <c r="AS590" s="93"/>
      <c r="AT590" s="93"/>
      <c r="AU590" s="93"/>
      <c r="AV590" s="137"/>
      <c r="AW590" s="88" t="s">
        <v>79</v>
      </c>
      <c r="AX590" s="82">
        <v>21</v>
      </c>
      <c r="AY590" s="51">
        <f>Table1[[#This Row],[Surgery Date]]+Table1[[#This Row],[Days Post Injection]]</f>
        <v>43194</v>
      </c>
      <c r="AZ590" s="75">
        <v>700711061</v>
      </c>
      <c r="BA590" s="2" t="s">
        <v>71</v>
      </c>
      <c r="BB590" s="2" t="s">
        <v>71</v>
      </c>
      <c r="BC590" s="2" t="s">
        <v>71</v>
      </c>
      <c r="BD590" s="1" t="s">
        <v>115</v>
      </c>
      <c r="BE590" s="1">
        <v>0.99530080674079446</v>
      </c>
      <c r="BF590" s="1" t="s">
        <v>116</v>
      </c>
      <c r="BG590" s="1">
        <v>4.3641975265914391E-3</v>
      </c>
    </row>
    <row r="591" spans="1:59" ht="12.75" customHeight="1">
      <c r="A591" s="152" t="s">
        <v>949</v>
      </c>
      <c r="B591" s="124">
        <v>42724</v>
      </c>
      <c r="C591" s="124">
        <v>43124</v>
      </c>
      <c r="D591" s="76" t="s">
        <v>950</v>
      </c>
      <c r="E591" s="6" t="s">
        <v>76</v>
      </c>
      <c r="F591" s="3">
        <v>371260</v>
      </c>
      <c r="G591" s="2" t="s">
        <v>62</v>
      </c>
      <c r="H591" s="6">
        <f>Table1[[#This Row],[Surgery Date]]-Table1[[#This Row],[Birth Date]]</f>
        <v>400</v>
      </c>
      <c r="I591" s="19" t="s">
        <v>63</v>
      </c>
      <c r="J591" s="3" t="s">
        <v>77</v>
      </c>
      <c r="K591" s="59">
        <v>32.6</v>
      </c>
      <c r="L591" s="59">
        <v>520.29999999999995</v>
      </c>
      <c r="M591" s="3" t="s">
        <v>65</v>
      </c>
      <c r="N591" s="36">
        <v>43115</v>
      </c>
      <c r="O591" s="64">
        <v>4159.82</v>
      </c>
      <c r="P591" s="64">
        <v>173.20099999999999</v>
      </c>
      <c r="Q591" s="64">
        <v>1322.72</v>
      </c>
      <c r="R591" s="70">
        <v>394.78899999999999</v>
      </c>
      <c r="S591" s="64">
        <v>548.221</v>
      </c>
      <c r="T591" s="64">
        <v>514.01700000000005</v>
      </c>
      <c r="U591" s="64">
        <v>388.22</v>
      </c>
      <c r="V591" s="64">
        <v>404.84699999999998</v>
      </c>
      <c r="W591" s="64">
        <v>426.20499999999998</v>
      </c>
      <c r="X591" s="64">
        <v>403.06900000000002</v>
      </c>
      <c r="Y591" s="64">
        <v>408.05900000000003</v>
      </c>
      <c r="Z591" s="64">
        <v>280.52699999999999</v>
      </c>
      <c r="AA591" s="64">
        <v>280.52699999999999</v>
      </c>
      <c r="AB591" s="45" t="s">
        <v>136</v>
      </c>
      <c r="AC591" s="40" t="s">
        <v>334</v>
      </c>
      <c r="AD591" s="60">
        <v>2</v>
      </c>
      <c r="AE591" s="74">
        <v>0.91599999999999904</v>
      </c>
      <c r="AF591" s="61">
        <v>599.59239608809503</v>
      </c>
      <c r="AG591" s="84" t="s">
        <v>114</v>
      </c>
      <c r="AH591" s="90">
        <v>-3.28</v>
      </c>
      <c r="AI591" s="90" t="s">
        <v>716</v>
      </c>
      <c r="AJ591" s="90">
        <v>1.17</v>
      </c>
      <c r="AK591" s="84">
        <v>0</v>
      </c>
      <c r="AL591" s="80" t="s">
        <v>548</v>
      </c>
      <c r="AM591" s="80" t="s">
        <v>549</v>
      </c>
      <c r="AN591" s="101" t="s">
        <v>94</v>
      </c>
      <c r="AO591" s="107" t="s">
        <v>951</v>
      </c>
      <c r="AP591" s="93">
        <v>1.1000000000000001</v>
      </c>
      <c r="AQ591" s="141">
        <v>-0.25</v>
      </c>
      <c r="AR591" s="93">
        <v>1.3</v>
      </c>
      <c r="AS591" s="93">
        <v>0</v>
      </c>
      <c r="AT591" s="93" t="s">
        <v>952</v>
      </c>
      <c r="AU591" s="93" t="s">
        <v>953</v>
      </c>
      <c r="AV591" s="93" t="s">
        <v>954</v>
      </c>
      <c r="AW591" s="88" t="s">
        <v>79</v>
      </c>
      <c r="AX591" s="82">
        <v>21</v>
      </c>
      <c r="AY591" s="13">
        <f>Table1[[#This Row],[Surgery Date]]+Table1[[#This Row],[Days Post Injection]]</f>
        <v>43145</v>
      </c>
      <c r="AZ591" s="75">
        <v>666932913</v>
      </c>
      <c r="BA591" s="1" t="s">
        <v>71</v>
      </c>
      <c r="BB591" s="1" t="s">
        <v>71</v>
      </c>
      <c r="BC591" s="6" t="s">
        <v>71</v>
      </c>
      <c r="BD591" s="1" t="s">
        <v>115</v>
      </c>
      <c r="BE591" s="1">
        <v>0.96159134346522035</v>
      </c>
      <c r="BF591" s="1" t="s">
        <v>173</v>
      </c>
      <c r="BG591" s="1">
        <v>1.7829795312715131E-2</v>
      </c>
    </row>
    <row r="592" spans="1:59" ht="12.75" customHeight="1">
      <c r="A592" s="152" t="s">
        <v>949</v>
      </c>
      <c r="B592" s="124">
        <v>42724</v>
      </c>
      <c r="C592" s="124">
        <v>43124</v>
      </c>
      <c r="D592" s="76" t="s">
        <v>955</v>
      </c>
      <c r="E592" s="6" t="s">
        <v>76</v>
      </c>
      <c r="F592" s="3">
        <v>371259</v>
      </c>
      <c r="G592" s="2" t="s">
        <v>62</v>
      </c>
      <c r="H592" s="6">
        <f>Table1[[#This Row],[Surgery Date]]-Table1[[#This Row],[Birth Date]]</f>
        <v>400</v>
      </c>
      <c r="I592" s="19" t="s">
        <v>63</v>
      </c>
      <c r="J592" s="3" t="s">
        <v>77</v>
      </c>
      <c r="K592" s="59">
        <v>36.9</v>
      </c>
      <c r="L592" s="59">
        <v>443.8</v>
      </c>
      <c r="M592" s="3" t="s">
        <v>65</v>
      </c>
      <c r="N592" s="36">
        <v>43115</v>
      </c>
      <c r="O592" s="64">
        <v>3883.41</v>
      </c>
      <c r="P592" s="64">
        <v>165.334</v>
      </c>
      <c r="Q592" s="64">
        <v>1060.99</v>
      </c>
      <c r="R592" s="70">
        <v>431.971</v>
      </c>
      <c r="S592" s="64">
        <v>485.04300000000001</v>
      </c>
      <c r="T592" s="64">
        <v>372.85599999999999</v>
      </c>
      <c r="U592" s="64">
        <v>391.62299999999999</v>
      </c>
      <c r="V592" s="64">
        <v>304.74299999999999</v>
      </c>
      <c r="W592" s="64">
        <v>417.904</v>
      </c>
      <c r="X592" s="64">
        <v>373.95499999999998</v>
      </c>
      <c r="Y592" s="64">
        <v>493.3</v>
      </c>
      <c r="Z592" s="64">
        <v>347.69499999999999</v>
      </c>
      <c r="AA592" s="64">
        <v>347.69499999999999</v>
      </c>
      <c r="AB592" s="45" t="s">
        <v>136</v>
      </c>
      <c r="AC592" s="40" t="s">
        <v>334</v>
      </c>
      <c r="AD592" s="60">
        <v>3</v>
      </c>
      <c r="AE592" s="74">
        <v>1.0569999999999999</v>
      </c>
      <c r="AF592" s="61">
        <v>492.85126728305897</v>
      </c>
      <c r="AG592" s="84" t="s">
        <v>114</v>
      </c>
      <c r="AH592" s="90">
        <v>-3.28</v>
      </c>
      <c r="AI592" s="90" t="s">
        <v>716</v>
      </c>
      <c r="AJ592" s="90">
        <v>1.17</v>
      </c>
      <c r="AK592" s="84">
        <v>0</v>
      </c>
      <c r="AL592" s="80" t="s">
        <v>548</v>
      </c>
      <c r="AM592" s="80" t="s">
        <v>549</v>
      </c>
      <c r="AN592" s="101" t="s">
        <v>94</v>
      </c>
      <c r="AO592" s="107" t="s">
        <v>433</v>
      </c>
      <c r="AP592" s="93">
        <v>-4.5999999999999996</v>
      </c>
      <c r="AQ592" s="93">
        <v>-3.45</v>
      </c>
      <c r="AR592" s="93">
        <v>0.8</v>
      </c>
      <c r="AS592" s="93">
        <v>0</v>
      </c>
      <c r="AT592" s="84" t="s">
        <v>952</v>
      </c>
      <c r="AU592" s="84" t="s">
        <v>953</v>
      </c>
      <c r="AV592" s="84" t="s">
        <v>954</v>
      </c>
      <c r="AW592" s="88" t="s">
        <v>79</v>
      </c>
      <c r="AX592" s="82">
        <v>21</v>
      </c>
      <c r="AY592" s="13">
        <f>Table1[[#This Row],[Surgery Date]]+Table1[[#This Row],[Days Post Injection]]</f>
        <v>43145</v>
      </c>
      <c r="AZ592" s="75">
        <v>666929327</v>
      </c>
      <c r="BA592" s="1" t="s">
        <v>71</v>
      </c>
      <c r="BB592" s="1" t="s">
        <v>71</v>
      </c>
      <c r="BC592" s="6" t="s">
        <v>71</v>
      </c>
      <c r="BD592" s="1" t="s">
        <v>115</v>
      </c>
      <c r="BE592" s="1">
        <v>0.95105966229103245</v>
      </c>
      <c r="BF592" s="1" t="s">
        <v>121</v>
      </c>
      <c r="BG592" s="1">
        <v>3.4163515677626398E-2</v>
      </c>
    </row>
    <row r="593" spans="1:59" ht="12.75" customHeight="1">
      <c r="A593" s="152" t="s">
        <v>949</v>
      </c>
      <c r="B593" s="124">
        <v>42570</v>
      </c>
      <c r="C593" s="124">
        <v>43125</v>
      </c>
      <c r="D593" s="76" t="s">
        <v>956</v>
      </c>
      <c r="E593" s="6" t="s">
        <v>61</v>
      </c>
      <c r="F593" s="3">
        <v>371261</v>
      </c>
      <c r="G593" s="2" t="s">
        <v>62</v>
      </c>
      <c r="H593" s="6">
        <f>Table1[[#This Row],[Surgery Date]]-Table1[[#This Row],[Birth Date]]</f>
        <v>555</v>
      </c>
      <c r="I593" s="6" t="s">
        <v>571</v>
      </c>
      <c r="J593" s="3" t="s">
        <v>64</v>
      </c>
      <c r="K593" s="59">
        <v>31.4</v>
      </c>
      <c r="L593" s="59">
        <v>442</v>
      </c>
      <c r="M593" s="3" t="s">
        <v>65</v>
      </c>
      <c r="N593" s="36">
        <v>43125</v>
      </c>
      <c r="O593" s="64">
        <v>2532.35</v>
      </c>
      <c r="P593" s="64">
        <v>210.73099999999999</v>
      </c>
      <c r="Q593" s="64">
        <v>913.40300000000002</v>
      </c>
      <c r="R593" s="70">
        <v>229.673</v>
      </c>
      <c r="S593" s="64">
        <v>247.047</v>
      </c>
      <c r="T593" s="64">
        <v>255.477</v>
      </c>
      <c r="U593" s="64">
        <v>268.97000000000003</v>
      </c>
      <c r="V593" s="64">
        <v>234.57400000000001</v>
      </c>
      <c r="W593" s="64">
        <v>294.77600000000001</v>
      </c>
      <c r="X593" s="64">
        <v>312.70299999999997</v>
      </c>
      <c r="Y593" s="64">
        <v>261.56099999999998</v>
      </c>
      <c r="Z593" s="64">
        <v>178.18700000000001</v>
      </c>
      <c r="AA593" s="64">
        <v>178.18700000000001</v>
      </c>
      <c r="AB593" s="45"/>
      <c r="AC593" s="40" t="s">
        <v>66</v>
      </c>
      <c r="AD593" s="60" t="e">
        <v>#N/A</v>
      </c>
      <c r="AE593" s="74" t="e">
        <v>#N/A</v>
      </c>
      <c r="AF593" s="61" t="e">
        <v>#N/A</v>
      </c>
      <c r="AG593" s="87" t="s">
        <v>114</v>
      </c>
      <c r="AH593" s="92">
        <v>-3.28</v>
      </c>
      <c r="AI593" s="92" t="s">
        <v>716</v>
      </c>
      <c r="AJ593" s="92">
        <v>1.17</v>
      </c>
      <c r="AK593" s="87">
        <v>0</v>
      </c>
      <c r="AL593" s="80" t="s">
        <v>548</v>
      </c>
      <c r="AM593" s="80" t="s">
        <v>549</v>
      </c>
      <c r="AN593" s="99" t="s">
        <v>94</v>
      </c>
      <c r="AO593" s="107" t="s">
        <v>951</v>
      </c>
      <c r="AP593" s="93">
        <v>1.1000000000000001</v>
      </c>
      <c r="AQ593" s="141">
        <v>-0.25</v>
      </c>
      <c r="AR593" s="93">
        <v>1.3</v>
      </c>
      <c r="AS593" s="93">
        <v>0</v>
      </c>
      <c r="AT593" s="93" t="s">
        <v>952</v>
      </c>
      <c r="AU593" s="93" t="s">
        <v>953</v>
      </c>
      <c r="AV593" s="93" t="s">
        <v>954</v>
      </c>
      <c r="AW593" s="88"/>
      <c r="AX593" s="82">
        <v>21</v>
      </c>
      <c r="AY593" s="51">
        <f>Table1[[#This Row],[Surgery Date]]+Table1[[#This Row],[Days Post Injection]]</f>
        <v>43146</v>
      </c>
      <c r="AZ593" s="75">
        <v>666091854</v>
      </c>
      <c r="BA593" s="2" t="s">
        <v>71</v>
      </c>
      <c r="BB593" s="2" t="s">
        <v>80</v>
      </c>
      <c r="BC593" s="2" t="s">
        <v>72</v>
      </c>
      <c r="BD593" s="1" t="s">
        <v>115</v>
      </c>
      <c r="BE593" s="1">
        <v>0.99971691392681628</v>
      </c>
      <c r="BF593" s="1" t="s">
        <v>717</v>
      </c>
      <c r="BG593" s="1">
        <v>2.8308607318372345E-4</v>
      </c>
    </row>
    <row r="594" spans="1:59" ht="12.75" customHeight="1">
      <c r="A594" s="152" t="s">
        <v>949</v>
      </c>
      <c r="B594" s="124">
        <v>42752</v>
      </c>
      <c r="C594" s="124">
        <v>43139</v>
      </c>
      <c r="D594" s="76" t="s">
        <v>957</v>
      </c>
      <c r="E594" s="6" t="s">
        <v>76</v>
      </c>
      <c r="F594" s="3">
        <v>377389</v>
      </c>
      <c r="G594" s="2" t="s">
        <v>62</v>
      </c>
      <c r="H594" s="6">
        <f>Table1[[#This Row],[Surgery Date]]-Table1[[#This Row],[Birth Date]]</f>
        <v>387</v>
      </c>
      <c r="I594" s="19" t="s">
        <v>63</v>
      </c>
      <c r="J594" s="3" t="s">
        <v>77</v>
      </c>
      <c r="K594" s="59">
        <v>35.4</v>
      </c>
      <c r="L594" s="59">
        <v>503.1</v>
      </c>
      <c r="M594" s="3" t="s">
        <v>65</v>
      </c>
      <c r="N594" s="36">
        <v>43139</v>
      </c>
      <c r="O594" s="64">
        <v>3475.34</v>
      </c>
      <c r="P594" s="64">
        <v>212.86500000000001</v>
      </c>
      <c r="Q594" s="64">
        <v>995.41800000000001</v>
      </c>
      <c r="R594" s="70">
        <v>236.947</v>
      </c>
      <c r="S594" s="64">
        <v>418.97399999999999</v>
      </c>
      <c r="T594" s="64">
        <v>451.67700000000002</v>
      </c>
      <c r="U594" s="64">
        <v>410.43200000000002</v>
      </c>
      <c r="V594" s="64">
        <v>459.55</v>
      </c>
      <c r="W594" s="64">
        <v>379.63900000000001</v>
      </c>
      <c r="X594" s="64">
        <v>387.654</v>
      </c>
      <c r="Y594" s="64">
        <v>304.39400000000001</v>
      </c>
      <c r="Z594" s="64">
        <v>199.61699999999999</v>
      </c>
      <c r="AA594" s="64">
        <v>199.61699999999999</v>
      </c>
      <c r="AB594" s="45" t="s">
        <v>136</v>
      </c>
      <c r="AC594" s="40" t="s">
        <v>148</v>
      </c>
      <c r="AD594" s="60">
        <v>1.5</v>
      </c>
      <c r="AE594" s="74">
        <v>1.6240000000000001</v>
      </c>
      <c r="AF594" s="61">
        <v>566.13113173286195</v>
      </c>
      <c r="AG594" s="84" t="s">
        <v>114</v>
      </c>
      <c r="AH594" s="90">
        <v>-3.28</v>
      </c>
      <c r="AI594" s="90" t="s">
        <v>716</v>
      </c>
      <c r="AJ594" s="90">
        <v>1.17</v>
      </c>
      <c r="AK594" s="84">
        <v>0</v>
      </c>
      <c r="AL594" s="80" t="s">
        <v>548</v>
      </c>
      <c r="AM594" s="80" t="s">
        <v>549</v>
      </c>
      <c r="AN594" s="101" t="s">
        <v>94</v>
      </c>
      <c r="AO594" s="95" t="s">
        <v>218</v>
      </c>
      <c r="AP594" s="96">
        <v>-3.8</v>
      </c>
      <c r="AQ594" s="96" t="s">
        <v>958</v>
      </c>
      <c r="AR594" s="96">
        <v>0.6</v>
      </c>
      <c r="AS594" s="96">
        <v>0</v>
      </c>
      <c r="AT594" s="96" t="s">
        <v>952</v>
      </c>
      <c r="AU594" s="93" t="s">
        <v>953</v>
      </c>
      <c r="AV594" s="106" t="s">
        <v>959</v>
      </c>
      <c r="AW594" s="88" t="s">
        <v>79</v>
      </c>
      <c r="AX594" s="82">
        <v>20</v>
      </c>
      <c r="AY594" s="13">
        <f>Table1[[#This Row],[Surgery Date]]+Table1[[#This Row],[Days Post Injection]]</f>
        <v>43159</v>
      </c>
      <c r="AZ594" s="75">
        <v>869475503</v>
      </c>
      <c r="BA594" s="1" t="s">
        <v>71</v>
      </c>
      <c r="BB594" s="1" t="s">
        <v>71</v>
      </c>
      <c r="BC594" s="6" t="s">
        <v>71</v>
      </c>
      <c r="BD594" s="1" t="s">
        <v>115</v>
      </c>
      <c r="BE594" s="1">
        <v>1</v>
      </c>
      <c r="BF594" s="1" t="e">
        <v>#NUM!</v>
      </c>
      <c r="BG594" s="1" t="e">
        <v>#NUM!</v>
      </c>
    </row>
    <row r="595" spans="1:59" ht="12.75" customHeight="1">
      <c r="A595" s="152" t="s">
        <v>949</v>
      </c>
      <c r="B595" s="124">
        <v>42752</v>
      </c>
      <c r="C595" s="124">
        <v>43143</v>
      </c>
      <c r="D595" s="76" t="s">
        <v>960</v>
      </c>
      <c r="E595" s="6" t="s">
        <v>61</v>
      </c>
      <c r="F595" s="3">
        <v>377400</v>
      </c>
      <c r="G595" s="2" t="s">
        <v>62</v>
      </c>
      <c r="H595" s="6">
        <f>Table1[[#This Row],[Surgery Date]]-Table1[[#This Row],[Birth Date]]</f>
        <v>391</v>
      </c>
      <c r="I595" s="19" t="s">
        <v>63</v>
      </c>
      <c r="J595" s="3" t="s">
        <v>64</v>
      </c>
      <c r="K595" s="59">
        <v>34.9</v>
      </c>
      <c r="L595" s="59">
        <v>488.6</v>
      </c>
      <c r="M595" s="3" t="s">
        <v>65</v>
      </c>
      <c r="N595" s="36">
        <v>43140</v>
      </c>
      <c r="O595" s="64">
        <v>2411.4299999999998</v>
      </c>
      <c r="P595" s="64">
        <v>261.73500000000001</v>
      </c>
      <c r="Q595" s="64">
        <v>988.55600000000004</v>
      </c>
      <c r="R595" s="70">
        <v>250.27699999999999</v>
      </c>
      <c r="S595" s="64">
        <v>178.697</v>
      </c>
      <c r="T595" s="64">
        <v>178.102</v>
      </c>
      <c r="U595" s="64">
        <v>335.98399999999998</v>
      </c>
      <c r="V595" s="64">
        <v>192.70400000000001</v>
      </c>
      <c r="W595" s="64">
        <v>303.90600000000001</v>
      </c>
      <c r="X595" s="64">
        <v>215.32599999999999</v>
      </c>
      <c r="Y595" s="64">
        <v>298.01600000000002</v>
      </c>
      <c r="Z595" s="64">
        <v>199.887</v>
      </c>
      <c r="AA595" s="64">
        <v>199.887</v>
      </c>
      <c r="AB595" s="45"/>
      <c r="AC595" s="40" t="s">
        <v>66</v>
      </c>
      <c r="AD595" s="60" t="e">
        <v>#N/A</v>
      </c>
      <c r="AE595" s="74" t="e">
        <v>#N/A</v>
      </c>
      <c r="AF595" s="61" t="e">
        <v>#N/A</v>
      </c>
      <c r="AG595" s="84" t="s">
        <v>114</v>
      </c>
      <c r="AH595" s="90">
        <v>-3.28</v>
      </c>
      <c r="AI595" s="90" t="s">
        <v>716</v>
      </c>
      <c r="AJ595" s="90">
        <v>1.17</v>
      </c>
      <c r="AK595" s="84">
        <v>0</v>
      </c>
      <c r="AL595" s="80" t="s">
        <v>548</v>
      </c>
      <c r="AM595" s="80" t="s">
        <v>549</v>
      </c>
      <c r="AN595" s="101" t="s">
        <v>94</v>
      </c>
      <c r="AO595" s="95" t="s">
        <v>961</v>
      </c>
      <c r="AP595" s="96">
        <v>1.78</v>
      </c>
      <c r="AQ595" s="96">
        <v>-0.33</v>
      </c>
      <c r="AR595" s="96">
        <v>1.7</v>
      </c>
      <c r="AS595" s="96">
        <v>0</v>
      </c>
      <c r="AT595" s="96" t="s">
        <v>952</v>
      </c>
      <c r="AU595" s="93" t="s">
        <v>953</v>
      </c>
      <c r="AV595" s="96" t="s">
        <v>954</v>
      </c>
      <c r="AW595" s="88"/>
      <c r="AX595" s="82">
        <v>21</v>
      </c>
      <c r="AY595" s="51">
        <f>Table1[[#This Row],[Surgery Date]]+Table1[[#This Row],[Days Post Injection]]</f>
        <v>43164</v>
      </c>
      <c r="AZ595" s="75">
        <v>671464999</v>
      </c>
      <c r="BA595" s="1" t="s">
        <v>71</v>
      </c>
      <c r="BB595" s="1" t="s">
        <v>71</v>
      </c>
      <c r="BC595" s="6" t="s">
        <v>72</v>
      </c>
      <c r="BD595" s="1" t="s">
        <v>115</v>
      </c>
      <c r="BE595" s="1">
        <v>0.86052950587540367</v>
      </c>
      <c r="BF595" s="1" t="s">
        <v>74</v>
      </c>
      <c r="BG595" s="1">
        <v>0.1341888486896014</v>
      </c>
    </row>
    <row r="596" spans="1:59" ht="12.75" customHeight="1">
      <c r="A596" s="152" t="s">
        <v>949</v>
      </c>
      <c r="B596" s="123">
        <v>42650</v>
      </c>
      <c r="C596" s="123">
        <v>43215</v>
      </c>
      <c r="D596" s="15" t="s">
        <v>962</v>
      </c>
      <c r="E596" s="18" t="s">
        <v>76</v>
      </c>
      <c r="F596" s="11">
        <v>284366</v>
      </c>
      <c r="G596" s="14" t="s">
        <v>62</v>
      </c>
      <c r="H596" s="6">
        <f>Table1[[#This Row],[Surgery Date]]-Table1[[#This Row],[Birth Date]]</f>
        <v>565</v>
      </c>
      <c r="I596" s="14" t="s">
        <v>571</v>
      </c>
      <c r="J596" s="14" t="s">
        <v>230</v>
      </c>
      <c r="K596" s="58">
        <v>37</v>
      </c>
      <c r="L596" s="58">
        <v>466</v>
      </c>
      <c r="M596" s="14" t="s">
        <v>78</v>
      </c>
      <c r="N596" s="36">
        <v>43213</v>
      </c>
      <c r="O596" s="64">
        <v>2469.9899999999998</v>
      </c>
      <c r="P596" s="64">
        <v>287.73200000000003</v>
      </c>
      <c r="Q596" s="64">
        <v>839.14200000000005</v>
      </c>
      <c r="R596" s="70">
        <v>325.94</v>
      </c>
      <c r="S596" s="64">
        <v>344.709</v>
      </c>
      <c r="T596" s="64">
        <v>306.11900000000003</v>
      </c>
      <c r="U596" s="64">
        <v>262.74</v>
      </c>
      <c r="V596" s="64">
        <v>155.97399999999999</v>
      </c>
      <c r="W596" s="64">
        <v>149.22300000000001</v>
      </c>
      <c r="X596" s="64">
        <v>283.86399999999998</v>
      </c>
      <c r="Y596" s="64">
        <v>127.995</v>
      </c>
      <c r="Z596" s="64">
        <v>250.964</v>
      </c>
      <c r="AA596" s="64">
        <v>250.964</v>
      </c>
      <c r="AB596" s="45"/>
      <c r="AC596" s="40" t="s">
        <v>205</v>
      </c>
      <c r="AD596" s="60">
        <v>2</v>
      </c>
      <c r="AE596" s="74">
        <v>0.307</v>
      </c>
      <c r="AF596" s="61" t="s">
        <v>206</v>
      </c>
      <c r="AG596" s="84" t="s">
        <v>114</v>
      </c>
      <c r="AH596" s="90">
        <v>-3.28</v>
      </c>
      <c r="AI596" s="90" t="s">
        <v>716</v>
      </c>
      <c r="AJ596" s="90">
        <v>1.17</v>
      </c>
      <c r="AK596" s="84">
        <v>0</v>
      </c>
      <c r="AL596" s="84" t="s">
        <v>548</v>
      </c>
      <c r="AM596" s="84" t="s">
        <v>549</v>
      </c>
      <c r="AN596" s="101" t="s">
        <v>94</v>
      </c>
      <c r="AO596" s="82" t="s">
        <v>951</v>
      </c>
      <c r="AP596" s="84">
        <v>1.1000000000000001</v>
      </c>
      <c r="AQ596" s="84">
        <v>-0.25</v>
      </c>
      <c r="AR596" s="84">
        <v>1.3</v>
      </c>
      <c r="AS596" s="80">
        <v>0</v>
      </c>
      <c r="AT596" s="84" t="s">
        <v>952</v>
      </c>
      <c r="AU596" s="84" t="s">
        <v>953</v>
      </c>
      <c r="AV596" s="84" t="s">
        <v>954</v>
      </c>
      <c r="AW596" s="88" t="s">
        <v>79</v>
      </c>
      <c r="AX596" s="82">
        <v>21</v>
      </c>
      <c r="AY596" s="51">
        <f>Table1[[#This Row],[Surgery Date]]+Table1[[#This Row],[Days Post Injection]]</f>
        <v>43236</v>
      </c>
      <c r="AZ596" s="75">
        <v>709758059</v>
      </c>
      <c r="BA596" s="2" t="s">
        <v>71</v>
      </c>
      <c r="BB596" s="2" t="s">
        <v>71</v>
      </c>
      <c r="BC596" s="2" t="s">
        <v>80</v>
      </c>
      <c r="BD596" s="1" t="s">
        <v>115</v>
      </c>
      <c r="BE596" s="1">
        <v>0.99987040358409884</v>
      </c>
      <c r="BF596" s="1" t="s">
        <v>74</v>
      </c>
      <c r="BG596" s="1">
        <v>1.2959641590109603E-4</v>
      </c>
    </row>
    <row r="597" spans="1:59" s="14" customFormat="1" ht="12.75" customHeight="1">
      <c r="A597" s="152" t="s">
        <v>949</v>
      </c>
      <c r="B597" s="123">
        <v>42650</v>
      </c>
      <c r="C597" s="123">
        <v>43215</v>
      </c>
      <c r="D597" s="10" t="s">
        <v>963</v>
      </c>
      <c r="E597" s="18" t="s">
        <v>76</v>
      </c>
      <c r="F597" s="11">
        <v>284364</v>
      </c>
      <c r="G597" s="14" t="s">
        <v>62</v>
      </c>
      <c r="H597" s="6">
        <f>Table1[[#This Row],[Surgery Date]]-Table1[[#This Row],[Birth Date]]</f>
        <v>565</v>
      </c>
      <c r="I597" s="14" t="s">
        <v>571</v>
      </c>
      <c r="J597" s="14" t="s">
        <v>230</v>
      </c>
      <c r="K597" s="58">
        <v>32.4</v>
      </c>
      <c r="L597" s="58">
        <v>479.8</v>
      </c>
      <c r="M597" s="14" t="s">
        <v>78</v>
      </c>
      <c r="N597" s="36">
        <v>43213</v>
      </c>
      <c r="O597" s="64">
        <v>2741.98</v>
      </c>
      <c r="P597" s="64">
        <v>117.134</v>
      </c>
      <c r="Q597" s="64">
        <v>529.274</v>
      </c>
      <c r="R597" s="70">
        <v>270.85500000000002</v>
      </c>
      <c r="S597" s="64">
        <v>265.44600000000003</v>
      </c>
      <c r="T597" s="64">
        <v>367.89699999999999</v>
      </c>
      <c r="U597" s="64">
        <v>289.97199999999998</v>
      </c>
      <c r="V597" s="64">
        <v>220.08</v>
      </c>
      <c r="W597" s="64">
        <v>307.20800000000003</v>
      </c>
      <c r="X597" s="64">
        <v>307.27800000000002</v>
      </c>
      <c r="Y597" s="64">
        <v>297.899</v>
      </c>
      <c r="Z597" s="64">
        <v>257.18299999999999</v>
      </c>
      <c r="AA597" s="64">
        <v>257.18299999999999</v>
      </c>
      <c r="AB597" s="45"/>
      <c r="AC597" s="40" t="s">
        <v>205</v>
      </c>
      <c r="AD597" s="60">
        <v>3</v>
      </c>
      <c r="AE597" s="74">
        <v>0.68500000000000005</v>
      </c>
      <c r="AF597" s="61" t="s">
        <v>206</v>
      </c>
      <c r="AG597" s="84" t="s">
        <v>114</v>
      </c>
      <c r="AH597" s="90">
        <v>-3.28</v>
      </c>
      <c r="AI597" s="90" t="s">
        <v>716</v>
      </c>
      <c r="AJ597" s="90">
        <v>1.17</v>
      </c>
      <c r="AK597" s="84">
        <v>0</v>
      </c>
      <c r="AL597" s="84" t="s">
        <v>548</v>
      </c>
      <c r="AM597" s="84" t="s">
        <v>549</v>
      </c>
      <c r="AN597" s="101" t="s">
        <v>94</v>
      </c>
      <c r="AO597" s="82" t="s">
        <v>218</v>
      </c>
      <c r="AP597" s="84">
        <v>-3.8</v>
      </c>
      <c r="AQ597" s="84" t="s">
        <v>958</v>
      </c>
      <c r="AR597" s="84">
        <v>0.6</v>
      </c>
      <c r="AS597" s="80">
        <v>0</v>
      </c>
      <c r="AT597" s="84" t="s">
        <v>952</v>
      </c>
      <c r="AU597" s="84" t="s">
        <v>953</v>
      </c>
      <c r="AV597" s="84" t="s">
        <v>959</v>
      </c>
      <c r="AW597" s="88" t="s">
        <v>79</v>
      </c>
      <c r="AX597" s="84">
        <v>21</v>
      </c>
      <c r="AY597" s="51">
        <f>Table1[[#This Row],[Surgery Date]]+Table1[[#This Row],[Days Post Injection]]</f>
        <v>43236</v>
      </c>
      <c r="AZ597" s="75">
        <v>902096907</v>
      </c>
      <c r="BA597" s="2" t="s">
        <v>71</v>
      </c>
      <c r="BB597" s="2" t="s">
        <v>71</v>
      </c>
      <c r="BC597" s="2" t="s">
        <v>71</v>
      </c>
      <c r="BD597" s="1" t="s">
        <v>160</v>
      </c>
      <c r="BE597" s="1">
        <v>0.81930570041055961</v>
      </c>
      <c r="BF597" s="1" t="s">
        <v>159</v>
      </c>
      <c r="BG597" s="1">
        <v>0.17829455033303807</v>
      </c>
    </row>
    <row r="598" spans="1:59" ht="12.75" customHeight="1">
      <c r="A598" s="152" t="s">
        <v>949</v>
      </c>
      <c r="B598" s="123">
        <v>42882</v>
      </c>
      <c r="C598" s="123">
        <v>43265</v>
      </c>
      <c r="D598" s="10" t="s">
        <v>964</v>
      </c>
      <c r="E598" s="26" t="s">
        <v>61</v>
      </c>
      <c r="F598" s="11">
        <v>334459</v>
      </c>
      <c r="G598" s="14" t="s">
        <v>62</v>
      </c>
      <c r="H598" s="6">
        <f>Table1[[#This Row],[Surgery Date]]-Table1[[#This Row],[Birth Date]]</f>
        <v>383</v>
      </c>
      <c r="I598" s="19" t="s">
        <v>63</v>
      </c>
      <c r="J598" s="14" t="s">
        <v>403</v>
      </c>
      <c r="K598" s="58">
        <v>32.200000000000003</v>
      </c>
      <c r="L598" s="58">
        <v>537.29999999999995</v>
      </c>
      <c r="M598" s="14" t="s">
        <v>78</v>
      </c>
      <c r="N598" s="36">
        <v>43255</v>
      </c>
      <c r="O598" s="64">
        <v>2467.41</v>
      </c>
      <c r="P598" s="64">
        <v>221.398</v>
      </c>
      <c r="Q598" s="64">
        <v>827.11</v>
      </c>
      <c r="R598" s="70">
        <v>302.30399999999997</v>
      </c>
      <c r="S598" s="64">
        <v>246.27</v>
      </c>
      <c r="T598" s="64">
        <v>312.05</v>
      </c>
      <c r="U598" s="64">
        <v>232.46100000000001</v>
      </c>
      <c r="V598" s="64">
        <v>123.706</v>
      </c>
      <c r="W598" s="64">
        <v>294.78399999999999</v>
      </c>
      <c r="X598" s="64">
        <v>200.756</v>
      </c>
      <c r="Y598" s="64">
        <v>255.255</v>
      </c>
      <c r="Z598" s="64">
        <v>246.53100000000001</v>
      </c>
      <c r="AA598" s="64">
        <v>246.53100000000001</v>
      </c>
      <c r="AB598" s="45"/>
      <c r="AC598" s="40" t="s">
        <v>66</v>
      </c>
      <c r="AD598" s="60" t="e">
        <v>#N/A</v>
      </c>
      <c r="AE598" s="74" t="e">
        <v>#N/A</v>
      </c>
      <c r="AF598" s="61" t="e">
        <v>#N/A</v>
      </c>
      <c r="AG598" s="84" t="s">
        <v>508</v>
      </c>
      <c r="AH598" s="90">
        <v>-2.92</v>
      </c>
      <c r="AI598" s="90">
        <v>-3.25</v>
      </c>
      <c r="AJ598" s="94" t="s">
        <v>965</v>
      </c>
      <c r="AK598" s="84">
        <v>0</v>
      </c>
      <c r="AL598" s="80" t="s">
        <v>548</v>
      </c>
      <c r="AM598" s="80" t="s">
        <v>549</v>
      </c>
      <c r="AN598" s="85" t="s">
        <v>94</v>
      </c>
      <c r="AO598" s="107" t="s">
        <v>197</v>
      </c>
      <c r="AP598" s="93">
        <v>2.1</v>
      </c>
      <c r="AQ598" s="93">
        <v>-0.33</v>
      </c>
      <c r="AR598" s="93">
        <v>1.72</v>
      </c>
      <c r="AS598" s="93">
        <v>0</v>
      </c>
      <c r="AT598" s="93" t="s">
        <v>966</v>
      </c>
      <c r="AU598" s="113">
        <v>42629</v>
      </c>
      <c r="AV598" s="137" t="s">
        <v>967</v>
      </c>
      <c r="AW598" s="88"/>
      <c r="AX598" s="84">
        <v>21</v>
      </c>
      <c r="AY598" s="51">
        <f>Table1[[#This Row],[Surgery Date]]+Table1[[#This Row],[Days Post Injection]]</f>
        <v>43286</v>
      </c>
      <c r="AZ598" s="75">
        <v>894212771</v>
      </c>
      <c r="BA598" s="2" t="s">
        <v>71</v>
      </c>
      <c r="BB598" s="2" t="s">
        <v>71</v>
      </c>
      <c r="BC598" s="2" t="s">
        <v>72</v>
      </c>
      <c r="BD598" s="1" t="s">
        <v>86</v>
      </c>
      <c r="BE598" s="1">
        <v>1</v>
      </c>
      <c r="BF598" s="1" t="e">
        <v>#NUM!</v>
      </c>
      <c r="BG598" s="1" t="e">
        <v>#NUM!</v>
      </c>
    </row>
    <row r="599" spans="1:59" ht="12.75" customHeight="1">
      <c r="A599" s="152" t="s">
        <v>949</v>
      </c>
      <c r="B599" s="123">
        <v>42865</v>
      </c>
      <c r="C599" s="123">
        <v>43265</v>
      </c>
      <c r="D599" s="10" t="s">
        <v>968</v>
      </c>
      <c r="E599" s="6" t="s">
        <v>76</v>
      </c>
      <c r="F599" s="11">
        <v>330751</v>
      </c>
      <c r="G599" s="14" t="s">
        <v>120</v>
      </c>
      <c r="H599" s="6">
        <f>Table1[[#This Row],[Surgery Date]]-Table1[[#This Row],[Birth Date]]</f>
        <v>400</v>
      </c>
      <c r="I599" s="19" t="s">
        <v>63</v>
      </c>
      <c r="J599" s="14" t="s">
        <v>77</v>
      </c>
      <c r="K599" s="58">
        <v>26.2</v>
      </c>
      <c r="L599" s="58">
        <v>468.2</v>
      </c>
      <c r="M599" s="14" t="s">
        <v>78</v>
      </c>
      <c r="N599" s="39">
        <v>43255</v>
      </c>
      <c r="O599" s="65">
        <v>3770.91</v>
      </c>
      <c r="P599" s="65">
        <v>119.001</v>
      </c>
      <c r="Q599" s="65">
        <v>926.572</v>
      </c>
      <c r="R599" s="70">
        <v>542.41800000000001</v>
      </c>
      <c r="S599" s="65">
        <v>497.12900000000002</v>
      </c>
      <c r="T599" s="65">
        <v>494.47399999999999</v>
      </c>
      <c r="U599" s="65">
        <v>525.54999999999995</v>
      </c>
      <c r="V599" s="65">
        <v>449.33499999999998</v>
      </c>
      <c r="W599" s="65">
        <v>252.02199999999999</v>
      </c>
      <c r="X599" s="65">
        <v>366.69299999999998</v>
      </c>
      <c r="Y599" s="65">
        <v>190.25200000000001</v>
      </c>
      <c r="Z599" s="65">
        <v>212.93799999999999</v>
      </c>
      <c r="AA599" s="65">
        <v>212.93799999999999</v>
      </c>
      <c r="AB599" s="47"/>
      <c r="AC599" s="40" t="s">
        <v>66</v>
      </c>
      <c r="AD599" s="60" t="e">
        <v>#N/A</v>
      </c>
      <c r="AE599" s="74" t="e">
        <v>#N/A</v>
      </c>
      <c r="AF599" s="61" t="e">
        <v>#N/A</v>
      </c>
      <c r="AG599" s="84" t="s">
        <v>508</v>
      </c>
      <c r="AH599" s="90">
        <v>-2.92</v>
      </c>
      <c r="AI599" s="90">
        <v>-3.25</v>
      </c>
      <c r="AJ599" s="94" t="s">
        <v>965</v>
      </c>
      <c r="AK599" s="84">
        <v>0</v>
      </c>
      <c r="AL599" s="80" t="s">
        <v>548</v>
      </c>
      <c r="AM599" s="80" t="s">
        <v>549</v>
      </c>
      <c r="AN599" s="85" t="s">
        <v>94</v>
      </c>
      <c r="AO599" s="107" t="s">
        <v>197</v>
      </c>
      <c r="AP599" s="93">
        <v>2.1</v>
      </c>
      <c r="AQ599" s="93">
        <v>-0.33</v>
      </c>
      <c r="AR599" s="93">
        <v>1.72</v>
      </c>
      <c r="AS599" s="93">
        <v>0</v>
      </c>
      <c r="AT599" s="93" t="s">
        <v>966</v>
      </c>
      <c r="AU599" s="113">
        <v>42629</v>
      </c>
      <c r="AV599" s="137" t="s">
        <v>967</v>
      </c>
      <c r="AW599" s="88" t="s">
        <v>79</v>
      </c>
      <c r="AX599" s="84">
        <v>22</v>
      </c>
      <c r="AY599" s="51">
        <f>Table1[[#This Row],[Surgery Date]]+Table1[[#This Row],[Days Post Injection]]</f>
        <v>43287</v>
      </c>
      <c r="AZ599" s="75">
        <v>783331768</v>
      </c>
      <c r="BA599" s="2" t="s">
        <v>71</v>
      </c>
      <c r="BB599" s="2" t="s">
        <v>71</v>
      </c>
      <c r="BC599" s="2" t="s">
        <v>71</v>
      </c>
      <c r="BD599" s="1" t="s">
        <v>86</v>
      </c>
      <c r="BE599" s="1">
        <v>1</v>
      </c>
      <c r="BF599" s="1" t="e">
        <v>#NUM!</v>
      </c>
      <c r="BG599" s="1" t="e">
        <v>#NUM!</v>
      </c>
    </row>
    <row r="600" spans="1:59" ht="12.75" customHeight="1">
      <c r="A600" s="8" t="s">
        <v>949</v>
      </c>
      <c r="B600" s="123">
        <v>42692</v>
      </c>
      <c r="C600" s="123">
        <v>43264</v>
      </c>
      <c r="D600" s="15" t="s">
        <v>969</v>
      </c>
      <c r="E600" s="8" t="s">
        <v>685</v>
      </c>
      <c r="F600" s="11">
        <v>292004</v>
      </c>
      <c r="G600" s="14" t="s">
        <v>120</v>
      </c>
      <c r="H600" s="6">
        <f>Table1[[#This Row],[Surgery Date]]-Table1[[#This Row],[Birth Date]]</f>
        <v>572</v>
      </c>
      <c r="I600" s="14" t="s">
        <v>571</v>
      </c>
      <c r="J600" s="14" t="s">
        <v>77</v>
      </c>
      <c r="K600" s="58">
        <v>26.4</v>
      </c>
      <c r="L600" s="58">
        <v>481.8</v>
      </c>
      <c r="M600" s="14" t="s">
        <v>78</v>
      </c>
      <c r="N600" s="39">
        <v>43255</v>
      </c>
      <c r="O600" s="65">
        <v>2509.62</v>
      </c>
      <c r="P600" s="65">
        <v>244.40100000000001</v>
      </c>
      <c r="Q600" s="65">
        <v>774.95299999999997</v>
      </c>
      <c r="R600" s="70">
        <v>533.15899999999999</v>
      </c>
      <c r="S600" s="65">
        <v>263.80700000000002</v>
      </c>
      <c r="T600" s="65">
        <v>60.506999999999998</v>
      </c>
      <c r="U600" s="65">
        <v>63.557499999999997</v>
      </c>
      <c r="V600" s="65">
        <v>326.31400000000002</v>
      </c>
      <c r="W600" s="65">
        <v>336.983</v>
      </c>
      <c r="X600" s="65">
        <v>347.75900000000001</v>
      </c>
      <c r="Y600" s="65">
        <v>303.173</v>
      </c>
      <c r="Z600" s="65">
        <v>65.453400000000002</v>
      </c>
      <c r="AA600" s="65">
        <v>65.453400000000002</v>
      </c>
      <c r="AB600" s="47"/>
      <c r="AC600" s="40" t="s">
        <v>205</v>
      </c>
      <c r="AD600" s="60">
        <v>1</v>
      </c>
      <c r="AE600" s="74">
        <v>0.73199999999999998</v>
      </c>
      <c r="AF600" s="61" t="s">
        <v>206</v>
      </c>
      <c r="AG600" s="84" t="s">
        <v>114</v>
      </c>
      <c r="AH600" s="90">
        <v>-3.28</v>
      </c>
      <c r="AI600" s="90" t="s">
        <v>716</v>
      </c>
      <c r="AJ600" s="90">
        <v>1.17</v>
      </c>
      <c r="AK600" s="93">
        <v>0</v>
      </c>
      <c r="AL600" s="93" t="s">
        <v>548</v>
      </c>
      <c r="AM600" s="116" t="s">
        <v>549</v>
      </c>
      <c r="AN600" s="137" t="s">
        <v>94</v>
      </c>
      <c r="AO600" s="84" t="s">
        <v>951</v>
      </c>
      <c r="AP600" s="84">
        <v>1.1000000000000001</v>
      </c>
      <c r="AQ600" s="84">
        <v>-0.25</v>
      </c>
      <c r="AR600" s="84">
        <v>1.3</v>
      </c>
      <c r="AS600" s="84">
        <v>0</v>
      </c>
      <c r="AT600" s="84" t="s">
        <v>952</v>
      </c>
      <c r="AU600" s="84" t="s">
        <v>953</v>
      </c>
      <c r="AV600" s="101" t="s">
        <v>954</v>
      </c>
      <c r="AW600" s="88" t="s">
        <v>79</v>
      </c>
      <c r="AX600" s="82">
        <v>20</v>
      </c>
      <c r="AY600" s="51">
        <f>Table1[[#This Row],[Surgery Date]]+Table1[[#This Row],[Days Post Injection]]</f>
        <v>43284</v>
      </c>
      <c r="AZ600" s="75">
        <v>762461633</v>
      </c>
      <c r="BA600" s="2" t="s">
        <v>71</v>
      </c>
      <c r="BB600" s="2" t="s">
        <v>71</v>
      </c>
      <c r="BC600" s="2" t="s">
        <v>71</v>
      </c>
      <c r="BD600" s="1" t="s">
        <v>115</v>
      </c>
      <c r="BE600" s="1">
        <v>0.99963732587102516</v>
      </c>
      <c r="BF600" s="1" t="s">
        <v>717</v>
      </c>
      <c r="BG600" s="1">
        <v>3.6108369617235034E-4</v>
      </c>
    </row>
    <row r="601" spans="1:59" ht="12.75" customHeight="1">
      <c r="A601" s="8" t="s">
        <v>949</v>
      </c>
      <c r="B601" s="123">
        <v>42692</v>
      </c>
      <c r="C601" s="123">
        <v>43264</v>
      </c>
      <c r="D601" s="15" t="s">
        <v>970</v>
      </c>
      <c r="E601" s="8" t="s">
        <v>685</v>
      </c>
      <c r="F601" s="11">
        <v>292002</v>
      </c>
      <c r="G601" s="14" t="s">
        <v>120</v>
      </c>
      <c r="H601" s="6">
        <f>Table1[[#This Row],[Surgery Date]]-Table1[[#This Row],[Birth Date]]</f>
        <v>572</v>
      </c>
      <c r="I601" s="14" t="s">
        <v>571</v>
      </c>
      <c r="J601" s="14" t="s">
        <v>77</v>
      </c>
      <c r="K601" s="58">
        <v>24.5</v>
      </c>
      <c r="L601" s="58">
        <v>443.9</v>
      </c>
      <c r="M601" s="14" t="s">
        <v>78</v>
      </c>
      <c r="N601" s="39">
        <v>43255</v>
      </c>
      <c r="O601" s="65">
        <v>2427.39</v>
      </c>
      <c r="P601" s="65">
        <v>289.33199999999999</v>
      </c>
      <c r="Q601" s="65">
        <v>1131.81</v>
      </c>
      <c r="R601" s="70">
        <v>324.33600000000001</v>
      </c>
      <c r="S601" s="65">
        <v>230.88200000000001</v>
      </c>
      <c r="T601" s="65">
        <v>140.94900000000001</v>
      </c>
      <c r="U601" s="65">
        <v>98.920299999999997</v>
      </c>
      <c r="V601" s="65">
        <v>450.89800000000002</v>
      </c>
      <c r="W601" s="65">
        <v>377.67599999999999</v>
      </c>
      <c r="X601" s="65">
        <v>202.17099999999999</v>
      </c>
      <c r="Y601" s="65">
        <v>255.661</v>
      </c>
      <c r="Z601" s="65">
        <v>140.79499999999999</v>
      </c>
      <c r="AA601" s="65">
        <v>140.79499999999999</v>
      </c>
      <c r="AB601" s="47"/>
      <c r="AC601" s="40" t="s">
        <v>205</v>
      </c>
      <c r="AD601" s="60">
        <v>2</v>
      </c>
      <c r="AE601" s="74">
        <v>0.80700000000000005</v>
      </c>
      <c r="AF601" s="61" t="s">
        <v>206</v>
      </c>
      <c r="AG601" s="84" t="s">
        <v>114</v>
      </c>
      <c r="AH601" s="90">
        <v>-3.28</v>
      </c>
      <c r="AI601" s="90" t="s">
        <v>716</v>
      </c>
      <c r="AJ601" s="90">
        <v>1.17</v>
      </c>
      <c r="AK601" s="93">
        <v>0</v>
      </c>
      <c r="AL601" s="93" t="s">
        <v>548</v>
      </c>
      <c r="AM601" s="116" t="s">
        <v>549</v>
      </c>
      <c r="AN601" s="137" t="s">
        <v>94</v>
      </c>
      <c r="AO601" s="84" t="s">
        <v>951</v>
      </c>
      <c r="AP601" s="84">
        <v>1.1000000000000001</v>
      </c>
      <c r="AQ601" s="84">
        <v>-0.25</v>
      </c>
      <c r="AR601" s="84">
        <v>1.3</v>
      </c>
      <c r="AS601" s="84">
        <v>0</v>
      </c>
      <c r="AT601" s="84" t="s">
        <v>952</v>
      </c>
      <c r="AU601" s="84" t="s">
        <v>953</v>
      </c>
      <c r="AV601" s="101" t="s">
        <v>954</v>
      </c>
      <c r="AW601" s="88" t="s">
        <v>79</v>
      </c>
      <c r="AX601" s="82">
        <v>20</v>
      </c>
      <c r="AY601" s="13">
        <f>Table1[[#This Row],[Surgery Date]]+Table1[[#This Row],[Days Post Injection]]</f>
        <v>43284</v>
      </c>
      <c r="AZ601" s="75">
        <v>762109075</v>
      </c>
      <c r="BA601" s="2" t="s">
        <v>71</v>
      </c>
      <c r="BB601" s="2" t="s">
        <v>71</v>
      </c>
      <c r="BC601" s="2" t="s">
        <v>71</v>
      </c>
      <c r="BD601" s="1" t="s">
        <v>115</v>
      </c>
      <c r="BE601" s="1">
        <v>0.91679179134500444</v>
      </c>
      <c r="BF601" s="1" t="s">
        <v>717</v>
      </c>
      <c r="BG601" s="1">
        <v>8.3208208654995633E-2</v>
      </c>
    </row>
    <row r="602" spans="1:59" ht="12.75" customHeight="1">
      <c r="A602" s="152" t="s">
        <v>949</v>
      </c>
      <c r="B602" s="123">
        <v>42714</v>
      </c>
      <c r="C602" s="123">
        <v>43290</v>
      </c>
      <c r="D602" s="15" t="s">
        <v>971</v>
      </c>
      <c r="E602" s="6" t="s">
        <v>61</v>
      </c>
      <c r="F602" s="11">
        <v>296065</v>
      </c>
      <c r="G602" s="14" t="s">
        <v>120</v>
      </c>
      <c r="H602" s="6">
        <f>Table1[[#This Row],[Surgery Date]]-Table1[[#This Row],[Birth Date]]</f>
        <v>576</v>
      </c>
      <c r="I602" s="14" t="s">
        <v>571</v>
      </c>
      <c r="J602" s="14" t="s">
        <v>64</v>
      </c>
      <c r="K602" s="58">
        <v>25.9</v>
      </c>
      <c r="L602" s="58">
        <v>460.8</v>
      </c>
      <c r="M602" s="14" t="s">
        <v>78</v>
      </c>
      <c r="N602" s="36">
        <v>43269</v>
      </c>
      <c r="O602" s="64">
        <v>2259.2199999999998</v>
      </c>
      <c r="P602" s="64">
        <v>184.131</v>
      </c>
      <c r="Q602" s="64">
        <v>681.11099999999999</v>
      </c>
      <c r="R602" s="70">
        <v>160.25</v>
      </c>
      <c r="S602" s="64">
        <v>429.29700000000003</v>
      </c>
      <c r="T602" s="64">
        <v>345.27100000000002</v>
      </c>
      <c r="U602" s="64">
        <v>282.65199999999999</v>
      </c>
      <c r="V602" s="64">
        <v>100.184</v>
      </c>
      <c r="W602" s="64">
        <v>339.63</v>
      </c>
      <c r="X602" s="64">
        <v>221.636</v>
      </c>
      <c r="Y602" s="64">
        <v>91.982399999999998</v>
      </c>
      <c r="Z602" s="64">
        <v>128.357</v>
      </c>
      <c r="AA602" s="64">
        <v>128.357</v>
      </c>
      <c r="AB602" s="45"/>
      <c r="AC602" s="40" t="s">
        <v>66</v>
      </c>
      <c r="AD602" s="60" t="e">
        <v>#N/A</v>
      </c>
      <c r="AE602" s="74" t="e">
        <v>#N/A</v>
      </c>
      <c r="AF602" s="61" t="e">
        <v>#N/A</v>
      </c>
      <c r="AG602" s="84" t="s">
        <v>114</v>
      </c>
      <c r="AH602" s="90">
        <v>-3.28</v>
      </c>
      <c r="AI602" s="90" t="s">
        <v>716</v>
      </c>
      <c r="AJ602" s="90">
        <v>1.17</v>
      </c>
      <c r="AK602" s="84">
        <v>0</v>
      </c>
      <c r="AL602" s="80" t="s">
        <v>548</v>
      </c>
      <c r="AM602" s="80" t="s">
        <v>549</v>
      </c>
      <c r="AN602" s="101" t="s">
        <v>94</v>
      </c>
      <c r="AO602" s="96" t="s">
        <v>433</v>
      </c>
      <c r="AP602" s="96">
        <v>-4.5999999999999996</v>
      </c>
      <c r="AQ602" s="96">
        <v>-3.6</v>
      </c>
      <c r="AR602" s="96" t="s">
        <v>972</v>
      </c>
      <c r="AS602" s="96">
        <v>0</v>
      </c>
      <c r="AT602" s="96" t="s">
        <v>952</v>
      </c>
      <c r="AU602" s="93" t="s">
        <v>953</v>
      </c>
      <c r="AV602" s="106" t="s">
        <v>959</v>
      </c>
      <c r="AW602" s="88"/>
      <c r="AX602" s="82">
        <v>21</v>
      </c>
      <c r="AY602" s="51">
        <f>Table1[[#This Row],[Surgery Date]]+Table1[[#This Row],[Days Post Injection]]</f>
        <v>43311</v>
      </c>
      <c r="AZ602" s="75">
        <v>765875365</v>
      </c>
      <c r="BA602" s="2" t="s">
        <v>71</v>
      </c>
      <c r="BB602" s="2" t="s">
        <v>71</v>
      </c>
      <c r="BC602" s="2" t="s">
        <v>72</v>
      </c>
      <c r="BD602" s="1" t="s">
        <v>115</v>
      </c>
      <c r="BE602" s="1">
        <v>1</v>
      </c>
      <c r="BF602" s="1" t="e">
        <v>#NUM!</v>
      </c>
      <c r="BG602" s="1" t="e">
        <v>#NUM!</v>
      </c>
    </row>
    <row r="603" spans="1:59" ht="12.75" customHeight="1">
      <c r="A603" s="152" t="s">
        <v>949</v>
      </c>
      <c r="B603" s="123">
        <v>42696</v>
      </c>
      <c r="C603" s="123">
        <v>43284</v>
      </c>
      <c r="D603" s="15" t="s">
        <v>973</v>
      </c>
      <c r="E603" s="6" t="s">
        <v>76</v>
      </c>
      <c r="F603" s="11">
        <v>293578</v>
      </c>
      <c r="G603" s="14" t="s">
        <v>120</v>
      </c>
      <c r="H603" s="6">
        <f>Table1[[#This Row],[Surgery Date]]-Table1[[#This Row],[Birth Date]]</f>
        <v>588</v>
      </c>
      <c r="I603" s="14" t="s">
        <v>571</v>
      </c>
      <c r="J603" s="14" t="s">
        <v>77</v>
      </c>
      <c r="K603" s="58">
        <v>35.200000000000003</v>
      </c>
      <c r="L603" s="58">
        <v>465</v>
      </c>
      <c r="M603" s="14" t="s">
        <v>78</v>
      </c>
      <c r="N603" s="36">
        <v>43269</v>
      </c>
      <c r="O603" s="64">
        <v>2703.26</v>
      </c>
      <c r="P603" s="64">
        <v>154.001</v>
      </c>
      <c r="Q603" s="64">
        <v>750.57</v>
      </c>
      <c r="R603" s="70">
        <v>349.36799999999999</v>
      </c>
      <c r="S603" s="64">
        <v>314.31599999999997</v>
      </c>
      <c r="T603" s="64">
        <v>318.41800000000001</v>
      </c>
      <c r="U603" s="64">
        <v>251.505</v>
      </c>
      <c r="V603" s="64">
        <v>157.73500000000001</v>
      </c>
      <c r="W603" s="64">
        <v>342.51299999999998</v>
      </c>
      <c r="X603" s="64">
        <v>327.69799999999998</v>
      </c>
      <c r="Y603" s="64">
        <v>205.19399999999999</v>
      </c>
      <c r="Z603" s="64">
        <v>197.05699999999999</v>
      </c>
      <c r="AA603" s="64">
        <v>197.05699999999999</v>
      </c>
      <c r="AB603" s="45"/>
      <c r="AC603" s="40" t="s">
        <v>205</v>
      </c>
      <c r="AD603" s="60" t="e">
        <v>#N/A</v>
      </c>
      <c r="AE603" s="74" t="e">
        <v>#N/A</v>
      </c>
      <c r="AF603" s="61" t="e">
        <v>#N/A</v>
      </c>
      <c r="AG603" s="84" t="s">
        <v>114</v>
      </c>
      <c r="AH603" s="90">
        <v>-3.28</v>
      </c>
      <c r="AI603" s="90" t="s">
        <v>716</v>
      </c>
      <c r="AJ603" s="90">
        <v>1.17</v>
      </c>
      <c r="AK603" s="84">
        <v>0</v>
      </c>
      <c r="AL603" s="84" t="s">
        <v>548</v>
      </c>
      <c r="AM603" s="84" t="s">
        <v>549</v>
      </c>
      <c r="AN603" s="101" t="s">
        <v>94</v>
      </c>
      <c r="AO603" s="84" t="s">
        <v>218</v>
      </c>
      <c r="AP603" s="84">
        <v>-3.8</v>
      </c>
      <c r="AQ603" s="84" t="s">
        <v>958</v>
      </c>
      <c r="AR603" s="84">
        <v>0.6</v>
      </c>
      <c r="AS603" s="80">
        <v>0</v>
      </c>
      <c r="AT603" s="84" t="s">
        <v>952</v>
      </c>
      <c r="AU603" s="84" t="s">
        <v>953</v>
      </c>
      <c r="AV603" s="101" t="s">
        <v>959</v>
      </c>
      <c r="AW603" s="88" t="s">
        <v>79</v>
      </c>
      <c r="AX603" s="82">
        <v>22</v>
      </c>
      <c r="AY603" s="51">
        <f>Table1[[#This Row],[Surgery Date]]+Table1[[#This Row],[Days Post Injection]]</f>
        <v>43306</v>
      </c>
      <c r="AZ603" s="75">
        <v>762894806</v>
      </c>
      <c r="BA603" s="2" t="s">
        <v>71</v>
      </c>
      <c r="BB603" s="2" t="s">
        <v>71</v>
      </c>
      <c r="BC603" s="2" t="s">
        <v>71</v>
      </c>
      <c r="BD603" s="1" t="s">
        <v>115</v>
      </c>
      <c r="BE603" s="1">
        <v>0.99466218734167355</v>
      </c>
      <c r="BF603" s="1" t="s">
        <v>116</v>
      </c>
      <c r="BG603" s="1">
        <v>3.5927938605004443E-3</v>
      </c>
    </row>
    <row r="604" spans="1:59" ht="12.75" customHeight="1">
      <c r="A604" s="152" t="s">
        <v>949</v>
      </c>
      <c r="B604" s="123">
        <v>42703</v>
      </c>
      <c r="C604" s="123">
        <v>43284</v>
      </c>
      <c r="D604" s="15" t="s">
        <v>974</v>
      </c>
      <c r="E604" s="6" t="s">
        <v>76</v>
      </c>
      <c r="F604" s="11">
        <v>293711</v>
      </c>
      <c r="G604" s="14" t="s">
        <v>120</v>
      </c>
      <c r="H604" s="6">
        <f>Table1[[#This Row],[Surgery Date]]-Table1[[#This Row],[Birth Date]]</f>
        <v>581</v>
      </c>
      <c r="I604" s="14" t="s">
        <v>571</v>
      </c>
      <c r="J604" s="14" t="s">
        <v>77</v>
      </c>
      <c r="K604" s="58">
        <v>26.3</v>
      </c>
      <c r="L604" s="58">
        <v>495.9</v>
      </c>
      <c r="M604" s="14" t="s">
        <v>78</v>
      </c>
      <c r="N604" s="36">
        <v>43269</v>
      </c>
      <c r="O604" s="64">
        <v>3391.89</v>
      </c>
      <c r="P604" s="64">
        <v>111.798</v>
      </c>
      <c r="Q604" s="64">
        <v>663.00099999999998</v>
      </c>
      <c r="R604" s="70">
        <v>233.56200000000001</v>
      </c>
      <c r="S604" s="64">
        <v>424.221</v>
      </c>
      <c r="T604" s="64">
        <v>367.72899999999998</v>
      </c>
      <c r="U604" s="64">
        <v>446.12900000000002</v>
      </c>
      <c r="V604" s="64">
        <v>244.239</v>
      </c>
      <c r="W604" s="64">
        <v>276.36500000000001</v>
      </c>
      <c r="X604" s="64">
        <v>288.21100000000001</v>
      </c>
      <c r="Y604" s="64">
        <v>394.55799999999999</v>
      </c>
      <c r="Z604" s="64">
        <v>334.923</v>
      </c>
      <c r="AA604" s="64">
        <v>334.923</v>
      </c>
      <c r="AB604" s="45" t="s">
        <v>136</v>
      </c>
      <c r="AC604" s="40" t="s">
        <v>205</v>
      </c>
      <c r="AD604" s="60">
        <v>2</v>
      </c>
      <c r="AE604" s="74">
        <v>0.95099999999999996</v>
      </c>
      <c r="AF604" s="61">
        <v>195.817291823174</v>
      </c>
      <c r="AG604" s="84" t="s">
        <v>114</v>
      </c>
      <c r="AH604" s="90">
        <v>-3.28</v>
      </c>
      <c r="AI604" s="90" t="s">
        <v>716</v>
      </c>
      <c r="AJ604" s="90">
        <v>1.17</v>
      </c>
      <c r="AK604" s="84">
        <v>0</v>
      </c>
      <c r="AL604" s="80" t="s">
        <v>548</v>
      </c>
      <c r="AM604" s="80" t="s">
        <v>549</v>
      </c>
      <c r="AN604" s="101" t="s">
        <v>94</v>
      </c>
      <c r="AO604" s="96" t="s">
        <v>433</v>
      </c>
      <c r="AP604" s="96">
        <v>-4.5999999999999996</v>
      </c>
      <c r="AQ604" s="96">
        <v>-3.6</v>
      </c>
      <c r="AR604" s="96" t="s">
        <v>972</v>
      </c>
      <c r="AS604" s="96">
        <v>0</v>
      </c>
      <c r="AT604" s="96" t="s">
        <v>952</v>
      </c>
      <c r="AU604" s="116" t="s">
        <v>953</v>
      </c>
      <c r="AV604" s="106" t="s">
        <v>959</v>
      </c>
      <c r="AW604" s="88" t="s">
        <v>79</v>
      </c>
      <c r="AX604" s="82">
        <v>22</v>
      </c>
      <c r="AY604" s="51">
        <f>Table1[[#This Row],[Surgery Date]]+Table1[[#This Row],[Days Post Injection]]</f>
        <v>43306</v>
      </c>
      <c r="AZ604" s="75">
        <v>763826896</v>
      </c>
      <c r="BA604" s="2" t="s">
        <v>71</v>
      </c>
      <c r="BB604" s="2" t="s">
        <v>71</v>
      </c>
      <c r="BC604" s="2" t="s">
        <v>71</v>
      </c>
      <c r="BD604" s="1" t="s">
        <v>115</v>
      </c>
      <c r="BE604" s="1">
        <v>0.87720709605237057</v>
      </c>
      <c r="BF604" s="1" t="s">
        <v>74</v>
      </c>
      <c r="BG604" s="1">
        <v>0.12040376970911038</v>
      </c>
    </row>
    <row r="605" spans="1:59" ht="12.75" customHeight="1">
      <c r="A605" s="152" t="s">
        <v>949</v>
      </c>
      <c r="B605" s="123">
        <v>43263</v>
      </c>
      <c r="C605" s="123">
        <v>43626</v>
      </c>
      <c r="D605" s="15" t="s">
        <v>975</v>
      </c>
      <c r="E605" s="6" t="s">
        <v>61</v>
      </c>
      <c r="F605" s="11">
        <v>405967</v>
      </c>
      <c r="G605" s="14" t="s">
        <v>120</v>
      </c>
      <c r="H605" s="6">
        <f>Table1[[#This Row],[Surgery Date]]-Table1[[#This Row],[Birth Date]]</f>
        <v>363</v>
      </c>
      <c r="I605" s="19" t="s">
        <v>63</v>
      </c>
      <c r="J605" s="14" t="s">
        <v>64</v>
      </c>
      <c r="K605" s="58">
        <v>26.2</v>
      </c>
      <c r="L605" s="58">
        <v>466.4</v>
      </c>
      <c r="M605" s="14" t="s">
        <v>78</v>
      </c>
      <c r="N605" s="42">
        <v>43621</v>
      </c>
      <c r="O605" s="67">
        <v>2825.43</v>
      </c>
      <c r="P605" s="67">
        <v>153.13200000000001</v>
      </c>
      <c r="Q605" s="67">
        <v>759.50099999999998</v>
      </c>
      <c r="R605" s="72">
        <v>455.07100000000003</v>
      </c>
      <c r="S605" s="67">
        <v>266.59500000000003</v>
      </c>
      <c r="T605" s="67">
        <v>250.45699999999999</v>
      </c>
      <c r="U605" s="67">
        <v>413.80700000000002</v>
      </c>
      <c r="V605" s="67">
        <v>344.40199999999999</v>
      </c>
      <c r="W605" s="67">
        <v>292.78500000000003</v>
      </c>
      <c r="X605" s="67">
        <v>155.636</v>
      </c>
      <c r="Y605" s="67">
        <v>232.821</v>
      </c>
      <c r="Z605" s="67">
        <v>250.215</v>
      </c>
      <c r="AA605" s="67">
        <v>250.215</v>
      </c>
      <c r="AB605" s="45"/>
      <c r="AC605" s="40" t="s">
        <v>66</v>
      </c>
      <c r="AD605" s="60" t="e">
        <v>#N/A</v>
      </c>
      <c r="AE605" s="74" t="e">
        <v>#N/A</v>
      </c>
      <c r="AF605" s="61" t="e">
        <v>#N/A</v>
      </c>
      <c r="AG605" s="93" t="s">
        <v>114</v>
      </c>
      <c r="AH605" s="90">
        <v>-3.28</v>
      </c>
      <c r="AI605" s="90" t="s">
        <v>716</v>
      </c>
      <c r="AJ605" s="90">
        <v>1.17</v>
      </c>
      <c r="AK605" s="93">
        <v>0</v>
      </c>
      <c r="AL605" s="80" t="s">
        <v>548</v>
      </c>
      <c r="AM605" s="84" t="s">
        <v>549</v>
      </c>
      <c r="AN605" s="85" t="s">
        <v>94</v>
      </c>
      <c r="AO605" s="84" t="s">
        <v>951</v>
      </c>
      <c r="AP605" s="84">
        <v>1.1000000000000001</v>
      </c>
      <c r="AQ605" s="84">
        <v>-0.25</v>
      </c>
      <c r="AR605" s="84">
        <v>1.3</v>
      </c>
      <c r="AS605" s="80">
        <v>0</v>
      </c>
      <c r="AT605" s="84" t="s">
        <v>952</v>
      </c>
      <c r="AU605" s="84" t="s">
        <v>953</v>
      </c>
      <c r="AV605" s="101" t="s">
        <v>954</v>
      </c>
      <c r="AW605" s="88" t="s">
        <v>424</v>
      </c>
      <c r="AX605" s="82">
        <v>21</v>
      </c>
      <c r="AY605" s="51">
        <f>Table1[[#This Row],[Surgery Date]]+Table1[[#This Row],[Days Post Injection]]</f>
        <v>43647</v>
      </c>
      <c r="AZ605" s="75">
        <v>1003274970</v>
      </c>
      <c r="BA605" s="2" t="s">
        <v>71</v>
      </c>
      <c r="BB605" s="2" t="s">
        <v>71</v>
      </c>
      <c r="BC605" s="2" t="s">
        <v>72</v>
      </c>
      <c r="BD605" s="1" t="s">
        <v>115</v>
      </c>
      <c r="BE605" s="1">
        <v>0.99293082780415498</v>
      </c>
      <c r="BF605" s="1" t="s">
        <v>74</v>
      </c>
      <c r="BG605" s="1">
        <v>7.0691721958450558E-3</v>
      </c>
    </row>
    <row r="606" spans="1:59" ht="12.75" customHeight="1">
      <c r="A606" s="152" t="s">
        <v>949</v>
      </c>
      <c r="B606" s="123">
        <v>42882</v>
      </c>
      <c r="C606" s="123">
        <v>43265</v>
      </c>
      <c r="D606" s="15" t="s">
        <v>976</v>
      </c>
      <c r="E606" s="26" t="s">
        <v>76</v>
      </c>
      <c r="F606" s="11">
        <v>334458</v>
      </c>
      <c r="G606" s="14" t="s">
        <v>62</v>
      </c>
      <c r="H606" s="6">
        <f>Table1[[#This Row],[Surgery Date]]-Table1[[#This Row],[Birth Date]]</f>
        <v>383</v>
      </c>
      <c r="I606" s="19" t="s">
        <v>63</v>
      </c>
      <c r="J606" s="14" t="s">
        <v>125</v>
      </c>
      <c r="K606" s="58">
        <v>32.799999999999997</v>
      </c>
      <c r="L606" s="58">
        <v>454.9</v>
      </c>
      <c r="M606" s="14" t="s">
        <v>78</v>
      </c>
      <c r="N606" s="33" t="e">
        <v>#N/A</v>
      </c>
      <c r="O606" s="64" t="e">
        <v>#N/A</v>
      </c>
      <c r="P606" s="64" t="e">
        <v>#N/A</v>
      </c>
      <c r="Q606" s="64" t="e">
        <v>#N/A</v>
      </c>
      <c r="R606" s="70" t="e">
        <v>#N/A</v>
      </c>
      <c r="S606" s="64" t="e">
        <v>#N/A</v>
      </c>
      <c r="T606" s="64" t="e">
        <v>#N/A</v>
      </c>
      <c r="U606" s="64" t="e">
        <v>#N/A</v>
      </c>
      <c r="V606" s="64" t="e">
        <v>#N/A</v>
      </c>
      <c r="W606" s="64" t="e">
        <v>#N/A</v>
      </c>
      <c r="X606" s="64" t="e">
        <v>#N/A</v>
      </c>
      <c r="Y606" s="64" t="e">
        <v>#N/A</v>
      </c>
      <c r="Z606" s="64" t="e">
        <v>#N/A</v>
      </c>
      <c r="AA606" s="64" t="e">
        <v>#N/A</v>
      </c>
      <c r="AB606" s="45"/>
      <c r="AC606" s="40" t="s">
        <v>66</v>
      </c>
      <c r="AD606" s="60" t="e">
        <v>#N/A</v>
      </c>
      <c r="AE606" s="74" t="e">
        <v>#N/A</v>
      </c>
      <c r="AF606" s="61" t="e">
        <v>#N/A</v>
      </c>
      <c r="AG606" s="84" t="s">
        <v>508</v>
      </c>
      <c r="AH606" s="90">
        <v>-2.92</v>
      </c>
      <c r="AI606" s="90">
        <v>-3.25</v>
      </c>
      <c r="AJ606" s="94" t="s">
        <v>965</v>
      </c>
      <c r="AK606" s="84">
        <v>0</v>
      </c>
      <c r="AL606" s="80" t="s">
        <v>548</v>
      </c>
      <c r="AM606" s="80" t="s">
        <v>549</v>
      </c>
      <c r="AN606" s="85" t="s">
        <v>94</v>
      </c>
      <c r="AO606" s="93" t="s">
        <v>197</v>
      </c>
      <c r="AP606" s="93">
        <v>2.1</v>
      </c>
      <c r="AQ606" s="93">
        <v>-0.33</v>
      </c>
      <c r="AR606" s="93">
        <v>1.72</v>
      </c>
      <c r="AS606" s="93">
        <v>0</v>
      </c>
      <c r="AT606" s="93" t="s">
        <v>966</v>
      </c>
      <c r="AU606" s="113">
        <v>42629</v>
      </c>
      <c r="AV606" s="137" t="s">
        <v>967</v>
      </c>
      <c r="AW606" s="88" t="s">
        <v>79</v>
      </c>
      <c r="AX606" s="82">
        <v>22</v>
      </c>
      <c r="AY606" s="51">
        <f>Table1[[#This Row],[Surgery Date]]+Table1[[#This Row],[Days Post Injection]]</f>
        <v>43287</v>
      </c>
      <c r="AZ606" s="75">
        <v>760374858</v>
      </c>
      <c r="BA606" s="2" t="s">
        <v>71</v>
      </c>
      <c r="BB606" s="2" t="s">
        <v>71</v>
      </c>
      <c r="BC606" s="2" t="s">
        <v>72</v>
      </c>
      <c r="BD606" s="1" t="s">
        <v>86</v>
      </c>
      <c r="BE606" s="1">
        <v>1</v>
      </c>
      <c r="BF606" s="1" t="s">
        <v>74</v>
      </c>
      <c r="BG606" s="1">
        <v>0</v>
      </c>
    </row>
    <row r="607" spans="1:59" ht="12.75" customHeight="1">
      <c r="A607" s="152" t="s">
        <v>949</v>
      </c>
      <c r="B607" s="123">
        <v>43106</v>
      </c>
      <c r="C607" s="123">
        <v>43626</v>
      </c>
      <c r="D607" s="15" t="s">
        <v>977</v>
      </c>
      <c r="E607" s="6" t="s">
        <v>61</v>
      </c>
      <c r="F607" s="11">
        <v>376642</v>
      </c>
      <c r="G607" s="14" t="s">
        <v>120</v>
      </c>
      <c r="H607" s="6">
        <f>Table1[[#This Row],[Surgery Date]]-Table1[[#This Row],[Birth Date]]</f>
        <v>520</v>
      </c>
      <c r="I607" s="14" t="s">
        <v>571</v>
      </c>
      <c r="J607" s="14" t="s">
        <v>64</v>
      </c>
      <c r="K607" s="58">
        <v>26.9</v>
      </c>
      <c r="L607" s="58">
        <v>466.4</v>
      </c>
      <c r="M607" s="14" t="s">
        <v>78</v>
      </c>
      <c r="N607" s="42" t="e">
        <v>#N/A</v>
      </c>
      <c r="O607" s="67" t="e">
        <v>#N/A</v>
      </c>
      <c r="P607" s="67" t="e">
        <v>#N/A</v>
      </c>
      <c r="Q607" s="67" t="e">
        <v>#N/A</v>
      </c>
      <c r="R607" s="72" t="e">
        <v>#N/A</v>
      </c>
      <c r="S607" s="67" t="e">
        <v>#N/A</v>
      </c>
      <c r="T607" s="67" t="e">
        <v>#N/A</v>
      </c>
      <c r="U607" s="67" t="e">
        <v>#N/A</v>
      </c>
      <c r="V607" s="67" t="e">
        <v>#N/A</v>
      </c>
      <c r="W607" s="67" t="e">
        <v>#N/A</v>
      </c>
      <c r="X607" s="67" t="e">
        <v>#N/A</v>
      </c>
      <c r="Y607" s="67" t="e">
        <v>#N/A</v>
      </c>
      <c r="Z607" s="67" t="e">
        <v>#N/A</v>
      </c>
      <c r="AA607" s="67" t="e">
        <v>#N/A</v>
      </c>
      <c r="AB607" s="45"/>
      <c r="AC607" s="40" t="s">
        <v>137</v>
      </c>
      <c r="AD607" s="60">
        <v>3</v>
      </c>
      <c r="AE607" s="74">
        <v>0.14299999999999999</v>
      </c>
      <c r="AF607" s="61">
        <v>0.79075304415444903</v>
      </c>
      <c r="AG607" s="93" t="s">
        <v>114</v>
      </c>
      <c r="AH607" s="90">
        <v>-3.28</v>
      </c>
      <c r="AI607" s="92" t="s">
        <v>716</v>
      </c>
      <c r="AJ607" s="90">
        <v>1.17</v>
      </c>
      <c r="AK607" s="93">
        <v>0</v>
      </c>
      <c r="AL607" s="80" t="s">
        <v>548</v>
      </c>
      <c r="AM607" s="84" t="s">
        <v>549</v>
      </c>
      <c r="AN607" s="85" t="s">
        <v>94</v>
      </c>
      <c r="AO607" s="84" t="s">
        <v>951</v>
      </c>
      <c r="AP607" s="84">
        <v>1.1000000000000001</v>
      </c>
      <c r="AQ607" s="84">
        <v>-0.25</v>
      </c>
      <c r="AR607" s="84">
        <v>1.3</v>
      </c>
      <c r="AS607" s="80">
        <v>0</v>
      </c>
      <c r="AT607" s="84" t="s">
        <v>952</v>
      </c>
      <c r="AU607" s="84" t="s">
        <v>953</v>
      </c>
      <c r="AV607" s="84" t="s">
        <v>954</v>
      </c>
      <c r="AW607" s="88" t="s">
        <v>424</v>
      </c>
      <c r="AX607" s="82">
        <v>21</v>
      </c>
      <c r="AY607" s="51">
        <f>Table1[[#This Row],[Surgery Date]]+Table1[[#This Row],[Days Post Injection]]</f>
        <v>43647</v>
      </c>
      <c r="AZ607" s="75">
        <v>1002971263</v>
      </c>
      <c r="BA607" s="2" t="s">
        <v>71</v>
      </c>
      <c r="BB607" s="2" t="s">
        <v>71</v>
      </c>
      <c r="BC607" s="2" t="s">
        <v>72</v>
      </c>
      <c r="BD607" s="1" t="s">
        <v>115</v>
      </c>
      <c r="BE607" s="1">
        <v>0.99978596831071775</v>
      </c>
      <c r="BF607" s="1" t="s">
        <v>74</v>
      </c>
      <c r="BG607" s="1">
        <v>2.0446649118876538E-4</v>
      </c>
    </row>
    <row r="608" spans="1:59" ht="12.75" customHeight="1">
      <c r="A608" s="152" t="s">
        <v>949</v>
      </c>
      <c r="B608" s="124">
        <v>42752</v>
      </c>
      <c r="C608" s="124">
        <v>43139</v>
      </c>
      <c r="D608" s="76" t="s">
        <v>978</v>
      </c>
      <c r="E608" s="6" t="s">
        <v>76</v>
      </c>
      <c r="F608" s="3">
        <v>377390</v>
      </c>
      <c r="G608" s="2" t="s">
        <v>62</v>
      </c>
      <c r="H608" s="6">
        <f>Table1[[#This Row],[Surgery Date]]-Table1[[#This Row],[Birth Date]]</f>
        <v>387</v>
      </c>
      <c r="I608" s="19" t="s">
        <v>63</v>
      </c>
      <c r="J608" s="3" t="s">
        <v>77</v>
      </c>
      <c r="K608" s="59">
        <v>34</v>
      </c>
      <c r="L608" s="59">
        <v>466.7</v>
      </c>
      <c r="M608" s="3" t="s">
        <v>65</v>
      </c>
      <c r="N608" s="36" t="e">
        <v>#N/A</v>
      </c>
      <c r="O608" s="64" t="e">
        <v>#N/A</v>
      </c>
      <c r="P608" s="64" t="e">
        <v>#N/A</v>
      </c>
      <c r="Q608" s="64" t="e">
        <v>#N/A</v>
      </c>
      <c r="R608" s="70" t="e">
        <v>#N/A</v>
      </c>
      <c r="S608" s="64" t="e">
        <v>#N/A</v>
      </c>
      <c r="T608" s="64" t="e">
        <v>#N/A</v>
      </c>
      <c r="U608" s="64" t="e">
        <v>#N/A</v>
      </c>
      <c r="V608" s="64" t="e">
        <v>#N/A</v>
      </c>
      <c r="W608" s="64" t="e">
        <v>#N/A</v>
      </c>
      <c r="X608" s="64" t="e">
        <v>#N/A</v>
      </c>
      <c r="Y608" s="64" t="e">
        <v>#N/A</v>
      </c>
      <c r="Z608" s="64" t="e">
        <v>#N/A</v>
      </c>
      <c r="AA608" s="64" t="e">
        <v>#N/A</v>
      </c>
      <c r="AB608" s="45"/>
      <c r="AC608" s="40" t="s">
        <v>304</v>
      </c>
      <c r="AD608" s="60" t="e">
        <v>#N/A</v>
      </c>
      <c r="AE608" s="74" t="e">
        <v>#N/A</v>
      </c>
      <c r="AF608" s="61" t="e">
        <v>#N/A</v>
      </c>
      <c r="AG608" s="84" t="s">
        <v>114</v>
      </c>
      <c r="AH608" s="90">
        <v>-3.16</v>
      </c>
      <c r="AI608" s="94" t="s">
        <v>979</v>
      </c>
      <c r="AJ608" s="94" t="s">
        <v>980</v>
      </c>
      <c r="AK608" s="84">
        <v>0</v>
      </c>
      <c r="AL608" s="80" t="s">
        <v>548</v>
      </c>
      <c r="AM608" s="80" t="s">
        <v>549</v>
      </c>
      <c r="AN608" s="101" t="s">
        <v>94</v>
      </c>
      <c r="AO608" s="93" t="s">
        <v>379</v>
      </c>
      <c r="AP608" s="93">
        <v>-4.04</v>
      </c>
      <c r="AQ608" s="93">
        <v>-2</v>
      </c>
      <c r="AR608" s="93">
        <v>1.5</v>
      </c>
      <c r="AS608" s="93">
        <v>0</v>
      </c>
      <c r="AT608" s="93" t="s">
        <v>952</v>
      </c>
      <c r="AU608" s="93" t="s">
        <v>953</v>
      </c>
      <c r="AV608" s="137" t="s">
        <v>981</v>
      </c>
      <c r="AW608" s="88" t="s">
        <v>79</v>
      </c>
      <c r="AX608" s="82">
        <v>20</v>
      </c>
      <c r="AY608" s="51">
        <f>Table1[[#This Row],[Surgery Date]]+Table1[[#This Row],[Days Post Injection]]</f>
        <v>43159</v>
      </c>
      <c r="AZ608" s="75">
        <v>870948475</v>
      </c>
      <c r="BA608" s="1" t="s">
        <v>71</v>
      </c>
      <c r="BB608" s="1" t="s">
        <v>71</v>
      </c>
      <c r="BC608" s="6" t="s">
        <v>71</v>
      </c>
      <c r="BD608" s="1" t="s">
        <v>115</v>
      </c>
      <c r="BE608" s="1">
        <v>0.99104087340466862</v>
      </c>
      <c r="BF608" s="1" t="s">
        <v>74</v>
      </c>
      <c r="BG608" s="1">
        <v>8.959126595331381E-3</v>
      </c>
    </row>
    <row r="609" spans="1:59" ht="12.75">
      <c r="A609" s="159"/>
      <c r="B609" s="160"/>
      <c r="C609" s="160"/>
      <c r="D609" s="159"/>
      <c r="E609" s="14"/>
      <c r="F609" s="161"/>
      <c r="G609" s="159"/>
      <c r="H609" s="159"/>
      <c r="I609" s="159"/>
      <c r="J609" s="159"/>
      <c r="K609" s="53"/>
      <c r="L609" s="53"/>
      <c r="M609" s="19" t="s">
        <v>65</v>
      </c>
      <c r="N609" s="162"/>
      <c r="O609" s="64"/>
      <c r="P609" s="64"/>
      <c r="Q609" s="64"/>
      <c r="R609" s="70"/>
      <c r="S609" s="64"/>
      <c r="T609" s="64"/>
      <c r="U609" s="64"/>
      <c r="V609" s="64"/>
      <c r="W609" s="64"/>
      <c r="X609" s="64"/>
      <c r="Y609" s="64"/>
      <c r="Z609" s="64"/>
      <c r="AA609" s="64"/>
      <c r="AB609" s="45"/>
      <c r="AC609" s="163"/>
      <c r="AD609" s="164"/>
      <c r="AE609" s="165"/>
      <c r="AF609" s="62"/>
      <c r="AG609" s="166"/>
      <c r="AH609" s="167"/>
      <c r="AI609" s="167"/>
      <c r="AJ609" s="167"/>
      <c r="AK609" s="166"/>
      <c r="AL609" s="166"/>
      <c r="AM609" s="166"/>
      <c r="AN609" s="168"/>
      <c r="AO609" s="169"/>
      <c r="AP609" s="166"/>
      <c r="AQ609" s="166"/>
      <c r="AR609" s="166"/>
      <c r="AS609" s="166"/>
      <c r="AT609" s="166"/>
      <c r="AU609" s="166"/>
      <c r="AV609" s="166"/>
      <c r="AW609" s="166"/>
      <c r="AX609" s="169"/>
      <c r="AY609" s="170"/>
      <c r="BA609" s="159"/>
      <c r="BB609" s="159"/>
      <c r="BC609" s="159"/>
      <c r="BD609" s="171"/>
      <c r="BE609" s="171"/>
      <c r="BF609" s="171"/>
      <c r="BG609" s="171"/>
    </row>
    <row r="610" spans="1:59" ht="12.75">
      <c r="A610" s="14"/>
      <c r="B610" s="14"/>
      <c r="C610" s="14"/>
      <c r="D610" s="15"/>
      <c r="E610" s="15"/>
      <c r="F610" s="14"/>
      <c r="G610" s="14"/>
      <c r="H610" s="14"/>
      <c r="I610" s="14"/>
      <c r="J610" s="14"/>
      <c r="K610" s="14"/>
      <c r="L610" s="14"/>
      <c r="M610" s="14"/>
      <c r="N610" s="37"/>
      <c r="O610" s="37"/>
      <c r="P610" s="37"/>
      <c r="Q610" s="37"/>
      <c r="R610" s="73"/>
      <c r="S610" s="37"/>
      <c r="T610" s="37"/>
      <c r="U610" s="37"/>
      <c r="V610" s="37"/>
      <c r="W610" s="37"/>
      <c r="X610" s="37"/>
      <c r="Y610" s="37"/>
      <c r="Z610" s="37"/>
      <c r="AA610" s="37"/>
      <c r="AB610" s="31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21"/>
      <c r="AO610" s="10"/>
      <c r="AP610" s="14"/>
      <c r="AQ610" s="14"/>
      <c r="AR610" s="14"/>
      <c r="AS610" s="14"/>
      <c r="AT610" s="14"/>
      <c r="AU610" s="14"/>
      <c r="AV610" s="14"/>
      <c r="AW610" s="14"/>
      <c r="AX610" s="10"/>
      <c r="AY610" s="31"/>
      <c r="AZ610" s="14"/>
      <c r="BA610" s="14"/>
      <c r="BB610" s="14"/>
      <c r="BC610" s="14"/>
      <c r="BD610" s="14"/>
      <c r="BE610" s="14"/>
      <c r="BF610" s="14"/>
      <c r="BG610" s="14"/>
    </row>
    <row r="611" spans="1:59" ht="12.75">
      <c r="A611" s="157">
        <f>SUBTOTAL(3, A2:A609)</f>
        <v>607</v>
      </c>
    </row>
    <row r="615" spans="1:59" ht="12.75">
      <c r="AI615" s="14"/>
      <c r="AJ615" s="14"/>
      <c r="AK615" s="8"/>
      <c r="AL615" s="8"/>
      <c r="AM615" s="8"/>
      <c r="AN615" s="8"/>
      <c r="AO615" s="8"/>
      <c r="AP615" s="8"/>
      <c r="AQ615" s="8"/>
      <c r="AR615" s="158"/>
    </row>
    <row r="632" spans="53:55" ht="12.75">
      <c r="BA632" s="8"/>
      <c r="BB632" s="8"/>
      <c r="BC632" s="8"/>
    </row>
  </sheetData>
  <phoneticPr fontId="13" type="noConversion"/>
  <printOptions gridLines="1"/>
  <pageMargins left="0.25" right="0.25" top="0.75" bottom="0.75" header="0.3" footer="0.3"/>
  <pageSetup scale="1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69d1d345-6137-4f33-926f-1481c5ceffb0">
      <UserInfo>
        <DisplayName>Jennifer Whitesell</DisplayName>
        <AccountId>151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70F76072489047BE7270E02041149D" ma:contentTypeVersion="13" ma:contentTypeDescription="Create a new document." ma:contentTypeScope="" ma:versionID="07c4de2d0f6372e99f7bddaebc89a104">
  <xsd:schema xmlns:xsd="http://www.w3.org/2001/XMLSchema" xmlns:xs="http://www.w3.org/2001/XMLSchema" xmlns:p="http://schemas.microsoft.com/office/2006/metadata/properties" xmlns:ns1="http://schemas.microsoft.com/sharepoint/v3" xmlns:ns2="946e8f28-3eff-4b5d-8ce1-781f2e15ed55" xmlns:ns3="69d1d345-6137-4f33-926f-1481c5ceffb0" targetNamespace="http://schemas.microsoft.com/office/2006/metadata/properties" ma:root="true" ma:fieldsID="2ea2b39eaecda5fe28b64ab3a5a79eaf" ns1:_="" ns2:_="" ns3:_="">
    <xsd:import namespace="http://schemas.microsoft.com/sharepoint/v3"/>
    <xsd:import namespace="946e8f28-3eff-4b5d-8ce1-781f2e15ed55"/>
    <xsd:import namespace="69d1d345-6137-4f33-926f-1481c5cef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e8f28-3eff-4b5d-8ce1-781f2e15e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1d345-6137-4f33-926f-1481c5ceff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7A50E-C532-475F-AAA0-DCBF28A66301}"/>
</file>

<file path=customXml/itemProps2.xml><?xml version="1.0" encoding="utf-8"?>
<ds:datastoreItem xmlns:ds="http://schemas.openxmlformats.org/officeDocument/2006/customXml" ds:itemID="{00340CFA-2127-462D-AEB9-34A670A5242A}"/>
</file>

<file path=customXml/itemProps3.xml><?xml version="1.0" encoding="utf-8"?>
<ds:datastoreItem xmlns:ds="http://schemas.openxmlformats.org/officeDocument/2006/customXml" ds:itemID="{9A7C24D1-E7A3-4949-A9B7-A6EC493AC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Allen Institute for Brain Science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Harris</dc:creator>
  <cp:keywords/>
  <dc:description/>
  <cp:lastModifiedBy>jennifer.whitesell@gmail.com</cp:lastModifiedBy>
  <cp:revision/>
  <dcterms:created xsi:type="dcterms:W3CDTF">2014-07-18T17:30:44Z</dcterms:created>
  <dcterms:modified xsi:type="dcterms:W3CDTF">2021-04-06T14:26:01Z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0x010100AD70F76072489047BE7270E02041149D</vt:lpwstr>
  </property>
  <property fmtid="{D5CDD505-2E9C-101B-9397-08002B2CF9AE}" pid="3" name="AuthorIds_UIVersion_77312">
    <vt:lpwstr>151</vt:lpwstr>
  </property>
</Properties>
</file>